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1170" activeTab="2"/>
  </bookViews>
  <sheets>
    <sheet name="доходы" sheetId="1" r:id="rId1"/>
    <sheet name="расходы" sheetId="2" r:id="rId2"/>
    <sheet name="источники" sheetId="3" r:id="rId3"/>
  </sheets>
  <definedNames/>
  <calcPr fullCalcOnLoad="1"/>
</workbook>
</file>

<file path=xl/sharedStrings.xml><?xml version="1.0" encoding="utf-8"?>
<sst xmlns="http://schemas.openxmlformats.org/spreadsheetml/2006/main" count="391" uniqueCount="384">
  <si>
    <t>1-Наименование показателя</t>
  </si>
  <si>
    <t>3-Код дохода по КД</t>
  </si>
  <si>
    <t>Доходы бюджета - Всего</t>
  </si>
  <si>
    <t>00085000000000000000</t>
  </si>
  <si>
    <t>НАЛОГОВЫЕ И НЕНАЛОГОВЫЕ ДОХОДЫ</t>
  </si>
  <si>
    <t>00010000000000000000</t>
  </si>
  <si>
    <t>НАЛОГИ НА ПРИБЫЛЬ, ДОХОДЫ</t>
  </si>
  <si>
    <t>00010100000000000000</t>
  </si>
  <si>
    <t>Налог на доходы физических лиц</t>
  </si>
  <si>
    <t>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</si>
  <si>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физическим лицом - налоговым резидентом Российской Федерации в виде дивидендов</t>
  </si>
  <si>
    <t>00010102010010000110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</si>
  <si>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</si>
  <si>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</si>
  <si>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(за исключением доходов от долевого участия в организации, полученных физическим лицом - налоговым резидентом Российской Федерации в виде дивидендов)</t>
  </si>
  <si>
    <t>00010102030010000110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</si>
  <si>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</si>
  <si>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00010102040010000110</t>
  </si>
  <si>
    <t>Налог на доходы физических лиц в отношении доходов от долевого участия в организации, полученных физическим лицом - налоговым резидентом Российской Федерации в виде дивидендов (в части суммы налога, не превышающей 650 000 рублей)</t>
  </si>
  <si>
    <t>00010102130010000110</t>
  </si>
  <si>
    <t>Налог на доходы физических лиц в отношении доходов от долевого участия в организации, полученных физическим лицом - налоговым резидентом Российской Федерации в виде дивидендов (в части суммы налога, превышающей 650 000 рублей)</t>
  </si>
  <si>
    <t>00010102140010000110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</si>
  <si>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</si>
  <si>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</si>
  <si>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</si>
  <si>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</si>
  <si>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</si>
  <si>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</si>
  <si>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</si>
  <si>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</si>
  <si>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</si>
  <si>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</si>
  <si>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</si>
  <si>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</si>
  <si>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</si>
  <si>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</si>
  <si>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</si>
  <si>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</si>
  <si>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</si>
  <si>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</si>
  <si>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</si>
  <si>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00010302261010000110</t>
  </si>
  <si>
    <t>НАЛОГИ НА СОВОКУПНЫЙ ДОХОД</t>
  </si>
  <si>
    <t>00010500000000000000</t>
  </si>
  <si>
    <t>Налог, взимаемый в связи с применением упрощенной системы налогообложения</t>
  </si>
  <si>
    <t>00010501000000000110</t>
  </si>
  <si>
    <t>Налог, взимаемый с налогоплательщиков, выбравших в качестве объекта налогообложения доходы</t>
  </si>
  <si>
    <t>00010501010010000110</t>
  </si>
  <si>
    <t>00010501011010000110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</si>
  <si>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</si>
  <si>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</si>
  <si>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</si>
  <si>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00010501021010000110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</si>
  <si>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</si>
  <si>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00010501050010000110</t>
  </si>
  <si>
    <t>Единый налог на вмененный доход для отдельных видов деятельности</t>
  </si>
  <si>
    <t>00010502000020000110</t>
  </si>
  <si>
    <t>00010502010020000110</t>
  </si>
  <si>
    <t>Единый сельскохозяйственный налог</t>
  </si>
  <si>
    <t>00010503000010000110</t>
  </si>
  <si>
    <t>00010503010010000110</t>
  </si>
  <si>
    <t>Налог, взимаемый в связи с применением патентной системы налогообложения</t>
  </si>
  <si>
    <t>00010504000020000110</t>
  </si>
  <si>
    <t>Налог, взимаемый в связи с применением патентной системы налогообложения, зачисляемый в бюджеты муниципальных районов</t>
  </si>
  <si>
    <t>00010504020020000110</t>
  </si>
  <si>
    <t>ГОСУДАРСТВЕННАЯ ПОШЛИНА</t>
  </si>
  <si>
    <t>00010800000000000000</t>
  </si>
  <si>
    <t>Государственная пошлина по делам, рассматриваемым в судах общей юрисдикции, мировыми судьями</t>
  </si>
  <si>
    <t>00010803000010000110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</si>
  <si>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</si>
  <si>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00010803010010000110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</si>
  <si>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</si>
  <si>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</si>
  <si>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</si>
  <si>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</si>
  <si>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</si>
  <si>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</si>
  <si>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</si>
  <si>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00011105013050000120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</si>
  <si>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</si>
  <si>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</si>
  <si>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</si>
  <si>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</si>
  <si>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</si>
  <si>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00011105025050000120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</si>
  <si>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</si>
  <si>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00011105030000000120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</si>
  <si>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</si>
  <si>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00011105035050000120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</si>
  <si>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</si>
  <si>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00011105070000000120</t>
  </si>
  <si>
    <t>Доходы от сдачи в аренду имущества, составляющего казну муниципальных районов (за исключением земельных участков)</t>
  </si>
  <si>
    <t>00011105075050000120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</si>
  <si>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</si>
  <si>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</si>
  <si>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</si>
  <si>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00011109040000000120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</si>
  <si>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</si>
  <si>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00011109045050000120</t>
  </si>
  <si>
    <t>ПЛАТЕЖИ ПРИ ПОЛЬЗОВАНИИ ПРИРОДНЫМИ РЕСУРСАМИ</t>
  </si>
  <si>
    <t>00011200000000000000</t>
  </si>
  <si>
    <t>Плата за негативное воздействие на окружающую среду</t>
  </si>
  <si>
    <t>00011201000010000120</t>
  </si>
  <si>
    <t>Плата за выбросы загрязняющих веществ в атмосферный воздух стационарными объектами</t>
  </si>
  <si>
    <t>00011201010010000120</t>
  </si>
  <si>
    <t>Плата за сбросы загрязняющих веществ в водные объекты</t>
  </si>
  <si>
    <t>00011201030010000120</t>
  </si>
  <si>
    <t>Плата за размещение отходов производства и потребления</t>
  </si>
  <si>
    <t>00011201040010000120</t>
  </si>
  <si>
    <t>Плата за размещение отходов производства</t>
  </si>
  <si>
    <t>00011201041010000120</t>
  </si>
  <si>
    <t>ДОХОДЫ ОТ ОКАЗАНИЯ ПЛАТНЫХ УСЛУГ И КОМПЕНСАЦИИ ЗАТРАТ ГОСУДАРСТВА</t>
  </si>
  <si>
    <t>00011300000000000000</t>
  </si>
  <si>
    <t>Доходы от оказания платных услуг (работ)</t>
  </si>
  <si>
    <t>00011301000000000130</t>
  </si>
  <si>
    <t>Прочие доходы от оказания платных услуг (работ)</t>
  </si>
  <si>
    <t>00011301990000000130</t>
  </si>
  <si>
    <t>Прочие доходы от оказания платных услуг (работ) получателями средств бюджетов муниципальных районов</t>
  </si>
  <si>
    <t>00011301995050000130</t>
  </si>
  <si>
    <t>Доходы от компенсации затрат государства</t>
  </si>
  <si>
    <t>00011302000000000130</t>
  </si>
  <si>
    <t>Доходы, поступающие в порядке возмещения расходов, понесенных в связи с эксплуатацией имущества</t>
  </si>
  <si>
    <t>00011302060000000130</t>
  </si>
  <si>
    <t>Доходы, поступающие в порядке возмещения расходов, понесенных в связи с эксплуатацией имущества муниципальных районов</t>
  </si>
  <si>
    <t>00011302065050000130</t>
  </si>
  <si>
    <t>Прочие доходы от компенсации затрат государства</t>
  </si>
  <si>
    <t>00011302990000000130</t>
  </si>
  <si>
    <t>Прочие доходы от компенсации затрат бюджетов муниципальных районов</t>
  </si>
  <si>
    <t>00011302995050000130</t>
  </si>
  <si>
    <t>ДОХОДЫ ОТ ПРОДАЖИ МАТЕРИАЛЬНЫХ И НЕМАТЕРИАЛЬНЫХ АКТИВОВ</t>
  </si>
  <si>
    <t>00011400000000000000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</si>
  <si>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</si>
  <si>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00011402000000000000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</si>
  <si>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</si>
  <si>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00011402050050000410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</si>
  <si>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</si>
  <si>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00011402053050000410</t>
  </si>
  <si>
    <t>Доходы от продажи земельных участков, находящихся в государственной и муниципальной собственности</t>
  </si>
  <si>
    <t>00011406000000000430</t>
  </si>
  <si>
    <t>Доходы от продажи земельных участков, государственная собственность на которые не разграничена</t>
  </si>
  <si>
    <t>00011406010000000430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</si>
  <si>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</si>
  <si>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</si>
  <si>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</si>
  <si>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</si>
  <si>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</si>
  <si>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00011406020000000430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</si>
  <si>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</si>
  <si>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00011406025050000430</t>
  </si>
  <si>
    <t>ШТРАФЫ, САНКЦИИ, ВОЗМЕЩЕНИЕ УЩЕРБА</t>
  </si>
  <si>
    <t>00011600000000000000</t>
  </si>
  <si>
    <t>Административные штрафы, установленные Кодексом Российской Федерации об административных правонарушениях</t>
  </si>
  <si>
    <t>00011601000010000140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</si>
  <si>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</si>
  <si>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</si>
  <si>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</si>
  <si>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00011601053010000140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</si>
  <si>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</si>
  <si>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</si>
  <si>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</si>
  <si>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00011601063010000140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</si>
  <si>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</si>
  <si>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</si>
  <si>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</si>
  <si>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00011601073010000140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</si>
  <si>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среды, природопользования и обращения с животными</t>
  </si>
  <si>
    <t>00011601080010000140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</si>
  <si>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среды, природопользования и обращения с животными, налагаемые мировыми судьями, комиссиями по делам несовершеннолетних и защите их прав</t>
  </si>
  <si>
    <t>00011601083010000140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</si>
  <si>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</t>
  </si>
  <si>
    <t>00011601110010000140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</si>
  <si>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</t>
  </si>
  <si>
    <t>00011601113010000140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</si>
  <si>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</si>
  <si>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00011601130010000140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</si>
  <si>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</si>
  <si>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00011601133010000140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</si>
  <si>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</si>
  <si>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00011601140010000140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</si>
  <si>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</si>
  <si>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00011601143010000140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</si>
  <si>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</si>
  <si>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</si>
  <si>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</si>
  <si>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00011601193010000140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</si>
  <si>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</si>
  <si>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</si>
  <si>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</si>
  <si>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00011601203010000140</t>
  </si>
  <si>
    <t>Платежи в целях возмещения причиненного ущерба (убытков)</t>
  </si>
  <si>
    <t>00011610000000000140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</si>
  <si>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</si>
  <si>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</si>
  <si>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</si>
  <si>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00011610123010000140</t>
  </si>
  <si>
    <t>ПРОЧИЕ НЕНАЛОГОВЫЕ ДОХОДЫ</t>
  </si>
  <si>
    <t>00011700000000000000</t>
  </si>
  <si>
    <t>Прочие неналоговые доходы</t>
  </si>
  <si>
    <t>00011705000000000180</t>
  </si>
  <si>
    <t>Прочие неналоговые доходы бюджетов муниципальных районов</t>
  </si>
  <si>
    <t>00011705050050000180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</si>
  <si>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</si>
  <si>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</si>
  <si>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</si>
  <si>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</si>
  <si>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бюджетной системы Российской Федерации</t>
  </si>
  <si>
    <t>00020210000000000150</t>
  </si>
  <si>
    <t>Дотации на выравнивание бюджетной обеспеченности</t>
  </si>
  <si>
    <t>00020215001000000150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</si>
  <si>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</si>
  <si>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00020215001050000150</t>
  </si>
  <si>
    <t>Дотации бюджетам на поддержку мер по обеспечению сбалансированности бюджетов</t>
  </si>
  <si>
    <t>00020215002000000150</t>
  </si>
  <si>
    <t>Дотации бюджетам муниципальных районов на поддержку мер по обеспечению сбалансированности бюджетов</t>
  </si>
  <si>
    <t>00020215002050000150</t>
  </si>
  <si>
    <t>Субсидии бюджетам бюджетной системы Российской Федерации (межбюджетные субсидии)</t>
  </si>
  <si>
    <t>00020220000000000150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</si>
  <si>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</si>
  <si>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00020220041000000150</t>
  </si>
  <si>
    <t>Субсидии бюджетам муниципальных районов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</si>
  <si>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00020220041050000150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</si>
  <si>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</si>
  <si>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00020225304000000150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</si>
  <si>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</si>
  <si>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00020225304050000150</t>
  </si>
  <si>
    <t>Субсидии бюджетам на реализацию мероприятий по обеспечению жильем молодых семей</t>
  </si>
  <si>
    <t>00020225497000000150</t>
  </si>
  <si>
    <t>Субсидии бюджетам муниципальных районов на реализацию мероприятий по обеспечению жильем молодых семей</t>
  </si>
  <si>
    <t>00020225497050000150</t>
  </si>
  <si>
    <t>Субсидии бюджетам на поддержку отрасли культуры</t>
  </si>
  <si>
    <t>00020225519000000150</t>
  </si>
  <si>
    <t>Субсидии бюджетам муниципальных районов на поддержку отрасли культуры</t>
  </si>
  <si>
    <t>00020225519050000150</t>
  </si>
  <si>
    <t>Субсидии бюджетам на подготовку проектов межевания земельных участков и на проведение кадастровых работ</t>
  </si>
  <si>
    <t>00020225599000000150</t>
  </si>
  <si>
    <t>Субсидии бюджетам муниципальных районов на подготовку проектов межевания земельных участков и на проведение кадастровых работ</t>
  </si>
  <si>
    <t>00020225599050000150</t>
  </si>
  <si>
    <t>Прочие субсидии</t>
  </si>
  <si>
    <t>00020229999000000150</t>
  </si>
  <si>
    <t>Прочие субсидии бюджетам муниципальных районов</t>
  </si>
  <si>
    <t>00020229999050000150</t>
  </si>
  <si>
    <t>Субвенции бюджетам бюджетной системы Российской Федерации</t>
  </si>
  <si>
    <t>00020230000000000150</t>
  </si>
  <si>
    <t>Субвенции местным бюджетам на выполнение передаваемых полномочий субъектов Российской Федерации</t>
  </si>
  <si>
    <t>00020230024000000150</t>
  </si>
  <si>
    <t>Субвенции бюджетам муниципальных районов на выполнение передаваемых полномочий субъектов Российской Федерации</t>
  </si>
  <si>
    <t>00020230024050000150</t>
  </si>
  <si>
    <t>Субвенции бюджетам муниципальных образований на 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</si>
  <si>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00020235082000000150</t>
  </si>
  <si>
    <t>Субвенции бюджетам муниципальных районов на 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</si>
  <si>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00020235082050000150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</si>
  <si>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</si>
  <si>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00020235120000000150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</si>
  <si>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</si>
  <si>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00020235120050000150</t>
  </si>
  <si>
    <t>Прочие субвенции</t>
  </si>
  <si>
    <t>00020239999000000150</t>
  </si>
  <si>
    <t>Прочие субвенции бюджетам муниципальных районов</t>
  </si>
  <si>
    <t>00020239999050000150</t>
  </si>
  <si>
    <t>Иные межбюджетные трансферты</t>
  </si>
  <si>
    <t>00020240000000000150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</si>
  <si>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</si>
  <si>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00020240014000000150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</si>
  <si>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</si>
  <si>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00020240014050000150</t>
  </si>
  <si>
    <t>Межбюджетные трансферты, передаваемые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</si>
  <si>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00020245179000000150</t>
  </si>
  <si>
    <t>Межбюджетные трансферты, передаваемые бюджетам муниципальных районов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</si>
  <si>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00020245179050000150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</si>
  <si>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</si>
  <si>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00020245303000000150</t>
  </si>
  <si>
    <t>Межбюджетные трансферты,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</si>
  <si>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00020245303050000150</t>
  </si>
  <si>
    <t>Прочие межбюджетные трансферты, передаваемые бюджетам</t>
  </si>
  <si>
    <t>00020249999000000150</t>
  </si>
  <si>
    <t>Прочие межбюджетные трансферты, передаваемые бюджетам муниципальных районов</t>
  </si>
  <si>
    <t>00020249999050000150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</si>
  <si>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</si>
  <si>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00020800000000000000</t>
  </si>
  <si>
    <t>Перечисления из бюджетов муниципальных районов (в бюджеты муниципальных районов)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</si>
  <si>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00020805000050000150</t>
  </si>
  <si>
    <t>ВОЗВРАТ ОСТАТКОВ СУБСИДИЙ, СУБВЕНЦИЙ И ИНЫХ МЕЖБЮДЖЕТНЫХ ТРАНСФЕРТОВ, ИМЕЮЩИХ ЦЕЛЕВОЕ НАЗНАЧЕНИЕ, ПРОШЛЫХ ЛЕТ</t>
  </si>
  <si>
    <t>00021900000000000000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</si>
  <si>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</si>
  <si>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00021900000050000150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</si>
  <si>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</si>
  <si>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00021960010050000150</t>
  </si>
  <si>
    <t>РзПр</t>
  </si>
  <si>
    <t>Расходы - всего</t>
  </si>
  <si>
    <t>9600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</si>
  <si>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</si>
  <si>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</si>
  <si>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</si>
  <si>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</si>
  <si>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</si>
  <si>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</si>
  <si>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субъектов Российской Федерации, местных администраций</t>
  </si>
  <si>
    <t>0104</t>
  </si>
  <si>
    <t>Судебная система</t>
  </si>
  <si>
    <t>0105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</si>
  <si>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</si>
  <si>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</si>
  <si>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Резервные фонды</t>
  </si>
  <si>
    <t>0111</t>
  </si>
  <si>
    <t>Другие общегосударственные вопросы</t>
  </si>
  <si>
    <t>0113</t>
  </si>
  <si>
    <t>НАЦИОНАЛЬНАЯ ЭКОНОМИКА</t>
  </si>
  <si>
    <t>0400</t>
  </si>
  <si>
    <t>Сельское хозяйство и рыболовство</t>
  </si>
  <si>
    <t>0405</t>
  </si>
  <si>
    <t>Транспорт</t>
  </si>
  <si>
    <t>0408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</si>
  <si>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</si>
  <si>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</si>
  <si>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</si>
  <si>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</si>
  <si>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</si>
  <si>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</si>
  <si>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Коммунальное хозяйство</t>
  </si>
  <si>
    <t>0502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</si>
  <si>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</si>
  <si>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</si>
  <si>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</si>
  <si>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</si>
  <si>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</si>
  <si>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</si>
  <si>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Дополнительное образование детей</t>
  </si>
  <si>
    <t>0703</t>
  </si>
  <si>
    <t>Профессиональная подготовка, переподготовка и повышение квалификации</t>
  </si>
  <si>
    <t>0705</t>
  </si>
  <si>
    <t>Молодежная политика</t>
  </si>
  <si>
    <t>0707</t>
  </si>
  <si>
    <t>Другие вопросы в области образования</t>
  </si>
  <si>
    <t>0709</t>
  </si>
  <si>
    <t>КУЛЬТУРА, КИНЕМАТОГРАФИЯ</t>
  </si>
  <si>
    <t>0800</t>
  </si>
  <si>
    <t>Культура</t>
  </si>
  <si>
    <t>0801</t>
  </si>
  <si>
    <t>СОЦИАЛЬНАЯ ПОЛИТИКА</t>
  </si>
  <si>
    <t>1000</t>
  </si>
  <si>
    <t>Пенсионное обеспечение</t>
  </si>
  <si>
    <t>1001</t>
  </si>
  <si>
    <t>Социальное обеспечение населения</t>
  </si>
  <si>
    <t>1003</t>
  </si>
  <si>
    <t>Охрана семьи и детства</t>
  </si>
  <si>
    <t>1004</t>
  </si>
  <si>
    <t>Другие вопросы в области социальной политики</t>
  </si>
  <si>
    <t>1006</t>
  </si>
  <si>
    <t>ФИЗИЧЕСКАЯ КУЛЬТУРА И СПОРТ</t>
  </si>
  <si>
    <t>1100</t>
  </si>
  <si>
    <t>Физическая культура</t>
  </si>
  <si>
    <t>1101</t>
  </si>
  <si>
    <t>ОБСЛУЖИВАНИЕ ГОСУДАРСТВЕННОГО (МУНИЦИПАЛЬНОГО) ДОЛГА</t>
  </si>
  <si>
    <t>1300</t>
  </si>
  <si>
    <t>Обслуживание государственного (муниципального) внутреннего долга</t>
  </si>
  <si>
    <t>1301</t>
  </si>
  <si>
    <t>Результат исполнения бюджета (дефицит / профицит)</t>
  </si>
  <si>
    <t>7900</t>
  </si>
  <si>
    <t>ИТОГО</t>
  </si>
  <si>
    <t>ИСТОЧНИКИ ВНУТРЕННЕГО ФИНАНСИРОВАНИЯ ДЕФИЦИТОВ БЮДЖЕТОВ</t>
  </si>
  <si>
    <t>Бюджетные кредиты из других бюджетов бюджетной системы Российской Федерации</t>
  </si>
  <si>
    <t>Бюджетные кредиты из других бюджетов бюджетной системы Российской Федерации в валюте Российской Федерации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</si>
  <si>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</si>
  <si>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Погашение бюджетами муниципальных районов кредитов из других бюджетов бюджетной системы Российской Федерации в валюте Российской Федерации</t>
  </si>
  <si>
    <t>Изменение остатков средств</t>
  </si>
  <si>
    <t>Изменение остатков средств на счетах по учету средств бюджетов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</si>
  <si>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</si>
  <si>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</si>
  <si>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</si>
  <si>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бюджетов муниципальных районов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</si>
  <si>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</si>
  <si>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</si>
  <si>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</si>
  <si>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муниципальных районов</t>
  </si>
  <si>
    <t xml:space="preserve">Утверждено </t>
  </si>
  <si>
    <t xml:space="preserve">Исполнено </t>
  </si>
  <si>
    <t>% исполнения</t>
  </si>
  <si>
    <t xml:space="preserve">  Расходы </t>
  </si>
  <si>
    <t>Наименование показателя</t>
  </si>
  <si>
    <t>Утверждено</t>
  </si>
  <si>
    <t xml:space="preserve"> Источники финансирования дефицита бюджета</t>
  </si>
  <si>
    <t>Исполнено</t>
  </si>
  <si>
    <t>Доходы</t>
  </si>
  <si>
    <t>Приложение к распоряжению администрации Пучежского муниципального района от 11.04.2024  № 61-р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</si>
</sst>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%"/>
  </numFmts>
  <fonts count="46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DD8E6"/>
        <bgColor indexed="64"/>
      </patternFill>
    </fill>
    <fill>
      <patternFill patternType="solid">
        <fgColor rgb="FFDCFFD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49" fontId="1" fillId="33" borderId="10" xfId="0" applyNumberFormat="1" applyFont="1" applyFill="1" applyBorder="1" applyAlignment="1">
      <alignment horizontal="center" vertical="center" wrapText="1"/>
    </xf>
    <xf numFmtId="4" fontId="44" fillId="34" borderId="10" xfId="0" applyNumberFormat="1" applyFont="1" applyFill="1" applyBorder="1" applyAlignment="1">
      <alignment horizontal="right"/>
    </xf>
    <xf numFmtId="4" fontId="44" fillId="35" borderId="10" xfId="0" applyNumberFormat="1" applyFont="1" applyFill="1" applyBorder="1" applyAlignment="1">
      <alignment horizontal="right"/>
    </xf>
    <xf numFmtId="0" fontId="0" fillId="0" borderId="0" xfId="0" applyAlignment="1">
      <alignment/>
    </xf>
    <xf numFmtId="49" fontId="0" fillId="0" borderId="10" xfId="0" applyNumberFormat="1" applyFont="1" applyFill="1" applyBorder="1" applyAlignment="1">
      <alignment horizontal="left" wrapText="1"/>
    </xf>
    <xf numFmtId="4" fontId="44" fillId="0" borderId="10" xfId="0" applyNumberFormat="1" applyFont="1" applyFill="1" applyBorder="1" applyAlignment="1">
      <alignment horizontal="right"/>
    </xf>
    <xf numFmtId="49" fontId="0" fillId="10" borderId="10" xfId="0" applyNumberFormat="1" applyFont="1" applyFill="1" applyBorder="1" applyAlignment="1">
      <alignment horizontal="left" wrapText="1"/>
    </xf>
    <xf numFmtId="4" fontId="44" fillId="10" borderId="10" xfId="0" applyNumberFormat="1" applyFont="1" applyFill="1" applyBorder="1" applyAlignment="1">
      <alignment horizontal="right"/>
    </xf>
    <xf numFmtId="49" fontId="0" fillId="0" borderId="10" xfId="0" applyNumberFormat="1" applyFill="1" applyBorder="1" applyAlignment="1">
      <alignment horizontal="left" wrapText="1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49" fontId="1" fillId="0" borderId="11" xfId="0" applyNumberFormat="1" applyFont="1" applyFill="1" applyBorder="1" applyAlignment="1">
      <alignment horizontal="center" vertical="center" wrapText="1"/>
    </xf>
    <xf numFmtId="4" fontId="44" fillId="0" borderId="10" xfId="0" applyNumberFormat="1" applyFont="1" applyFill="1" applyBorder="1" applyAlignment="1">
      <alignment horizontal="center"/>
    </xf>
    <xf numFmtId="4" fontId="44" fillId="10" borderId="10" xfId="0" applyNumberFormat="1" applyFont="1" applyFill="1" applyBorder="1" applyAlignment="1">
      <alignment horizontal="center"/>
    </xf>
    <xf numFmtId="0" fontId="1" fillId="33" borderId="10" xfId="0" applyNumberFormat="1" applyFont="1" applyFill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1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172" fontId="44" fillId="34" borderId="10" xfId="57" applyNumberFormat="1" applyFont="1" applyFill="1" applyBorder="1" applyAlignment="1">
      <alignment horizontal="right"/>
    </xf>
    <xf numFmtId="172" fontId="44" fillId="35" borderId="10" xfId="57" applyNumberFormat="1" applyFont="1" applyFill="1" applyBorder="1" applyAlignment="1">
      <alignment horizontal="right"/>
    </xf>
    <xf numFmtId="0" fontId="0" fillId="0" borderId="10" xfId="0" applyNumberFormat="1" applyFont="1" applyFill="1" applyBorder="1" applyAlignment="1">
      <alignment horizontal="left" wrapText="1"/>
    </xf>
    <xf numFmtId="0" fontId="0" fillId="36" borderId="10" xfId="0" applyNumberFormat="1" applyFont="1" applyFill="1" applyBorder="1" applyAlignment="1">
      <alignment horizontal="left" wrapText="1"/>
    </xf>
    <xf numFmtId="49" fontId="0" fillId="36" borderId="10" xfId="0" applyNumberFormat="1" applyFont="1" applyFill="1" applyBorder="1" applyAlignment="1">
      <alignment horizontal="left" wrapText="1"/>
    </xf>
    <xf numFmtId="4" fontId="44" fillId="36" borderId="10" xfId="0" applyNumberFormat="1" applyFont="1" applyFill="1" applyBorder="1" applyAlignment="1">
      <alignment horizontal="right"/>
    </xf>
    <xf numFmtId="172" fontId="44" fillId="36" borderId="10" xfId="57" applyNumberFormat="1" applyFont="1" applyFill="1" applyBorder="1" applyAlignment="1">
      <alignment horizontal="right"/>
    </xf>
    <xf numFmtId="0" fontId="1" fillId="36" borderId="10" xfId="0" applyNumberFormat="1" applyFont="1" applyFill="1" applyBorder="1" applyAlignment="1">
      <alignment horizontal="left" wrapText="1"/>
    </xf>
    <xf numFmtId="49" fontId="1" fillId="36" borderId="10" xfId="0" applyNumberFormat="1" applyFont="1" applyFill="1" applyBorder="1" applyAlignment="1">
      <alignment horizontal="left" wrapText="1"/>
    </xf>
    <xf numFmtId="4" fontId="45" fillId="36" borderId="10" xfId="0" applyNumberFormat="1" applyFont="1" applyFill="1" applyBorder="1" applyAlignment="1">
      <alignment horizontal="right"/>
    </xf>
    <xf numFmtId="172" fontId="45" fillId="36" borderId="10" xfId="57" applyNumberFormat="1" applyFont="1" applyFill="1" applyBorder="1" applyAlignment="1">
      <alignment horizontal="right"/>
    </xf>
    <xf numFmtId="172" fontId="45" fillId="34" borderId="10" xfId="57" applyNumberFormat="1" applyFont="1" applyFill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49" fontId="1" fillId="10" borderId="11" xfId="0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0" fillId="0" borderId="0" xfId="0" applyAlignment="1">
      <alignment horizontal="center" wrapText="1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49"/>
  <sheetViews>
    <sheetView view="pageBreakPreview" zoomScale="60" zoomScalePageLayoutView="0" workbookViewId="0" topLeftCell="A1">
      <selection activeCell="J10" sqref="J10"/>
    </sheetView>
  </sheetViews>
  <sheetFormatPr defaultColWidth="9.140625" defaultRowHeight="15"/>
  <cols>
    <col min="1" max="1" width="50.7109375" style="17" customWidth="1"/>
    <col min="2" max="2" width="23.7109375" style="0" customWidth="1"/>
    <col min="3" max="5" width="15.7109375" style="0" customWidth="1"/>
  </cols>
  <sheetData>
    <row r="1" spans="1:5" s="4" customFormat="1" ht="49.5" customHeight="1">
      <c r="A1" s="17"/>
      <c r="C1" s="37" t="s">
        <v>383</v>
      </c>
      <c r="D1" s="37"/>
      <c r="E1" s="37"/>
    </row>
    <row r="2" s="4" customFormat="1" ht="15">
      <c r="A2" s="17"/>
    </row>
    <row r="3" spans="1:5" ht="18.75">
      <c r="A3" s="35" t="s">
        <v>382</v>
      </c>
      <c r="B3" s="36"/>
      <c r="C3" s="36"/>
      <c r="D3" s="36"/>
      <c r="E3" s="36"/>
    </row>
    <row r="4" spans="1:5" s="4" customFormat="1" ht="15">
      <c r="A4" s="18"/>
      <c r="B4" s="19"/>
      <c r="C4" s="19"/>
      <c r="D4" s="19"/>
      <c r="E4" s="19"/>
    </row>
    <row r="5" spans="1:5" ht="15">
      <c r="A5" s="16" t="s">
        <v>0</v>
      </c>
      <c r="B5" s="1" t="s">
        <v>1</v>
      </c>
      <c r="C5" s="1" t="s">
        <v>379</v>
      </c>
      <c r="D5" s="1" t="s">
        <v>381</v>
      </c>
      <c r="E5" s="1" t="s">
        <v>376</v>
      </c>
    </row>
    <row r="6" spans="1:5" ht="15">
      <c r="A6" s="27" t="s">
        <v>2</v>
      </c>
      <c r="B6" s="28" t="s">
        <v>3</v>
      </c>
      <c r="C6" s="29">
        <v>312547164.94</v>
      </c>
      <c r="D6" s="29">
        <v>74435572.64</v>
      </c>
      <c r="E6" s="30">
        <f aca="true" t="shared" si="0" ref="E6:E13">D6/C6</f>
        <v>0.23815788780003644</v>
      </c>
    </row>
    <row r="7" spans="1:5" ht="15">
      <c r="A7" s="27" t="s">
        <v>4</v>
      </c>
      <c r="B7" s="28" t="s">
        <v>5</v>
      </c>
      <c r="C7" s="29">
        <v>63017800</v>
      </c>
      <c r="D7" s="29">
        <v>17957367.41</v>
      </c>
      <c r="E7" s="30">
        <f t="shared" si="0"/>
        <v>0.28495706625747014</v>
      </c>
    </row>
    <row r="8" spans="1:5" ht="15">
      <c r="A8" s="27" t="s">
        <v>6</v>
      </c>
      <c r="B8" s="28" t="s">
        <v>7</v>
      </c>
      <c r="C8" s="29">
        <v>34700000</v>
      </c>
      <c r="D8" s="29">
        <v>8306984.35</v>
      </c>
      <c r="E8" s="30">
        <f t="shared" si="0"/>
        <v>0.23939436167146974</v>
      </c>
    </row>
    <row r="9" spans="1:5" ht="15">
      <c r="A9" s="27" t="s">
        <v>8</v>
      </c>
      <c r="B9" s="28" t="s">
        <v>9</v>
      </c>
      <c r="C9" s="29">
        <v>34700000</v>
      </c>
      <c r="D9" s="29">
        <v>8306984.35</v>
      </c>
      <c r="E9" s="31">
        <f t="shared" si="0"/>
        <v>0.23939436167146974</v>
      </c>
    </row>
    <row r="10" spans="1:5" ht="135">
      <c r="A10" s="22" t="s">
        <v>10</v>
      </c>
      <c r="B10" s="5" t="s">
        <v>11</v>
      </c>
      <c r="C10" s="3">
        <v>34000000</v>
      </c>
      <c r="D10" s="3">
        <v>7947285.75</v>
      </c>
      <c r="E10" s="21">
        <f t="shared" si="0"/>
        <v>0.23374369852941176</v>
      </c>
    </row>
    <row r="11" spans="1:5" ht="135">
      <c r="A11" s="22" t="s">
        <v>12</v>
      </c>
      <c r="B11" s="5" t="s">
        <v>13</v>
      </c>
      <c r="C11" s="3">
        <v>100000</v>
      </c>
      <c r="D11" s="3">
        <v>194.18</v>
      </c>
      <c r="E11" s="21">
        <f t="shared" si="0"/>
        <v>0.0019418</v>
      </c>
    </row>
    <row r="12" spans="1:5" ht="105">
      <c r="A12" s="22" t="s">
        <v>14</v>
      </c>
      <c r="B12" s="5" t="s">
        <v>15</v>
      </c>
      <c r="C12" s="3">
        <v>300000</v>
      </c>
      <c r="D12" s="3">
        <v>164993.72</v>
      </c>
      <c r="E12" s="21">
        <f t="shared" si="0"/>
        <v>0.5499790666666666</v>
      </c>
    </row>
    <row r="13" spans="1:5" ht="105">
      <c r="A13" s="22" t="s">
        <v>16</v>
      </c>
      <c r="B13" s="5" t="s">
        <v>17</v>
      </c>
      <c r="C13" s="3">
        <v>300000</v>
      </c>
      <c r="D13" s="3">
        <v>102225</v>
      </c>
      <c r="E13" s="21">
        <f t="shared" si="0"/>
        <v>0.34075</v>
      </c>
    </row>
    <row r="14" spans="1:5" ht="90">
      <c r="A14" s="22" t="s">
        <v>18</v>
      </c>
      <c r="B14" s="5" t="s">
        <v>19</v>
      </c>
      <c r="C14" s="3">
        <v>0</v>
      </c>
      <c r="D14" s="3">
        <v>84300.45</v>
      </c>
      <c r="E14" s="21">
        <v>0</v>
      </c>
    </row>
    <row r="15" spans="1:5" ht="90">
      <c r="A15" s="22" t="s">
        <v>20</v>
      </c>
      <c r="B15" s="5" t="s">
        <v>21</v>
      </c>
      <c r="C15" s="3">
        <v>0</v>
      </c>
      <c r="D15" s="3">
        <v>7985.25</v>
      </c>
      <c r="E15" s="21">
        <v>0</v>
      </c>
    </row>
    <row r="16" spans="1:5" ht="45">
      <c r="A16" s="27" t="s">
        <v>22</v>
      </c>
      <c r="B16" s="28" t="s">
        <v>23</v>
      </c>
      <c r="C16" s="29">
        <v>12152410</v>
      </c>
      <c r="D16" s="29">
        <v>3618019.45</v>
      </c>
      <c r="E16" s="30">
        <f>D16/C16</f>
        <v>0.29772032461050935</v>
      </c>
    </row>
    <row r="17" spans="1:5" ht="45">
      <c r="A17" s="23" t="s">
        <v>24</v>
      </c>
      <c r="B17" s="24" t="s">
        <v>25</v>
      </c>
      <c r="C17" s="25">
        <v>12152410</v>
      </c>
      <c r="D17" s="25">
        <v>3618019.45</v>
      </c>
      <c r="E17" s="26">
        <f>D17/C17</f>
        <v>0.29772032461050935</v>
      </c>
    </row>
    <row r="18" spans="1:5" ht="90">
      <c r="A18" s="23" t="s">
        <v>26</v>
      </c>
      <c r="B18" s="24" t="s">
        <v>27</v>
      </c>
      <c r="C18" s="25">
        <v>5797700</v>
      </c>
      <c r="D18" s="25">
        <v>1773854.13</v>
      </c>
      <c r="E18" s="26">
        <f>D18/C18</f>
        <v>0.30595824723597287</v>
      </c>
    </row>
    <row r="19" spans="1:5" ht="135">
      <c r="A19" s="22" t="s">
        <v>28</v>
      </c>
      <c r="B19" s="5" t="s">
        <v>29</v>
      </c>
      <c r="C19" s="3">
        <v>5797700</v>
      </c>
      <c r="D19" s="3">
        <v>1773854.13</v>
      </c>
      <c r="E19" s="21">
        <f>D19/C19</f>
        <v>0.30595824723597287</v>
      </c>
    </row>
    <row r="20" spans="1:5" ht="105">
      <c r="A20" s="23" t="s">
        <v>30</v>
      </c>
      <c r="B20" s="24" t="s">
        <v>31</v>
      </c>
      <c r="C20" s="25">
        <v>39600</v>
      </c>
      <c r="D20" s="25">
        <v>9332.63</v>
      </c>
      <c r="E20" s="25">
        <v>0</v>
      </c>
    </row>
    <row r="21" spans="1:5" ht="150">
      <c r="A21" s="22" t="s">
        <v>32</v>
      </c>
      <c r="B21" s="5" t="s">
        <v>33</v>
      </c>
      <c r="C21" s="3">
        <v>39600</v>
      </c>
      <c r="D21" s="3">
        <v>9332.63</v>
      </c>
      <c r="E21" s="21">
        <f>D21/C21</f>
        <v>0.23567247474747471</v>
      </c>
    </row>
    <row r="22" spans="1:5" ht="90">
      <c r="A22" s="23" t="s">
        <v>34</v>
      </c>
      <c r="B22" s="24" t="s">
        <v>35</v>
      </c>
      <c r="C22" s="25">
        <v>7074390</v>
      </c>
      <c r="D22" s="25">
        <v>2023162.73</v>
      </c>
      <c r="E22" s="26">
        <f>D22/C22</f>
        <v>0.28598405374880376</v>
      </c>
    </row>
    <row r="23" spans="1:5" ht="135">
      <c r="A23" s="22" t="s">
        <v>36</v>
      </c>
      <c r="B23" s="5" t="s">
        <v>37</v>
      </c>
      <c r="C23" s="3">
        <v>7074390</v>
      </c>
      <c r="D23" s="3">
        <v>2023162.73</v>
      </c>
      <c r="E23" s="21">
        <f>D23/C23</f>
        <v>0.28598405374880376</v>
      </c>
    </row>
    <row r="24" spans="1:5" ht="90">
      <c r="A24" s="23" t="s">
        <v>38</v>
      </c>
      <c r="B24" s="24" t="s">
        <v>39</v>
      </c>
      <c r="C24" s="25">
        <v>-759280</v>
      </c>
      <c r="D24" s="25">
        <v>-188330.04</v>
      </c>
      <c r="E24" s="26">
        <f>D24/C24</f>
        <v>0.24803766726372353</v>
      </c>
    </row>
    <row r="25" spans="1:5" ht="135">
      <c r="A25" s="22" t="s">
        <v>40</v>
      </c>
      <c r="B25" s="5" t="s">
        <v>41</v>
      </c>
      <c r="C25" s="3">
        <v>-759280</v>
      </c>
      <c r="D25" s="3">
        <v>-188330.04</v>
      </c>
      <c r="E25" s="21">
        <f>D25/C25</f>
        <v>0.24803766726372353</v>
      </c>
    </row>
    <row r="26" spans="1:5" ht="15">
      <c r="A26" s="27" t="s">
        <v>42</v>
      </c>
      <c r="B26" s="28" t="s">
        <v>43</v>
      </c>
      <c r="C26" s="29">
        <v>3370000</v>
      </c>
      <c r="D26" s="29">
        <v>1050394.2</v>
      </c>
      <c r="E26" s="30">
        <f aca="true" t="shared" si="1" ref="E26:E38">D26/C26</f>
        <v>0.3116896735905044</v>
      </c>
    </row>
    <row r="27" spans="1:5" ht="30">
      <c r="A27" s="23" t="s">
        <v>44</v>
      </c>
      <c r="B27" s="24" t="s">
        <v>45</v>
      </c>
      <c r="C27" s="25">
        <v>2100000</v>
      </c>
      <c r="D27" s="25">
        <v>567958.6</v>
      </c>
      <c r="E27" s="26">
        <f t="shared" si="1"/>
        <v>0.2704564761904762</v>
      </c>
    </row>
    <row r="28" spans="1:5" ht="45">
      <c r="A28" s="23" t="s">
        <v>46</v>
      </c>
      <c r="B28" s="24" t="s">
        <v>47</v>
      </c>
      <c r="C28" s="25">
        <v>1100000</v>
      </c>
      <c r="D28" s="25">
        <v>191780.15</v>
      </c>
      <c r="E28" s="26">
        <f t="shared" si="1"/>
        <v>0.1743455909090909</v>
      </c>
    </row>
    <row r="29" spans="1:5" ht="45">
      <c r="A29" s="22" t="s">
        <v>46</v>
      </c>
      <c r="B29" s="5" t="s">
        <v>48</v>
      </c>
      <c r="C29" s="3">
        <v>1100000</v>
      </c>
      <c r="D29" s="3">
        <v>191780.15</v>
      </c>
      <c r="E29" s="21">
        <f>D29/C29</f>
        <v>0.1743455909090909</v>
      </c>
    </row>
    <row r="30" spans="1:5" ht="45">
      <c r="A30" s="23" t="s">
        <v>49</v>
      </c>
      <c r="B30" s="24" t="s">
        <v>50</v>
      </c>
      <c r="C30" s="25">
        <v>1000000</v>
      </c>
      <c r="D30" s="25">
        <v>376159.62</v>
      </c>
      <c r="E30" s="26">
        <f t="shared" si="1"/>
        <v>0.37615962</v>
      </c>
    </row>
    <row r="31" spans="1:5" ht="75">
      <c r="A31" s="22" t="s">
        <v>51</v>
      </c>
      <c r="B31" s="5" t="s">
        <v>52</v>
      </c>
      <c r="C31" s="3">
        <v>1000000</v>
      </c>
      <c r="D31" s="3">
        <v>376159.62</v>
      </c>
      <c r="E31" s="21">
        <f t="shared" si="1"/>
        <v>0.37615962</v>
      </c>
    </row>
    <row r="32" spans="1:5" ht="45">
      <c r="A32" s="22" t="s">
        <v>53</v>
      </c>
      <c r="B32" s="5" t="s">
        <v>54</v>
      </c>
      <c r="C32" s="3">
        <v>0</v>
      </c>
      <c r="D32" s="3">
        <v>18.83</v>
      </c>
      <c r="E32" s="21">
        <v>0</v>
      </c>
    </row>
    <row r="33" spans="1:5" ht="30">
      <c r="A33" s="23" t="s">
        <v>55</v>
      </c>
      <c r="B33" s="24" t="s">
        <v>56</v>
      </c>
      <c r="C33" s="25">
        <v>0</v>
      </c>
      <c r="D33" s="25">
        <v>4000</v>
      </c>
      <c r="E33" s="26">
        <v>0</v>
      </c>
    </row>
    <row r="34" spans="1:5" ht="30">
      <c r="A34" s="22" t="s">
        <v>55</v>
      </c>
      <c r="B34" s="5" t="s">
        <v>57</v>
      </c>
      <c r="C34" s="3">
        <v>0</v>
      </c>
      <c r="D34" s="3">
        <v>4000</v>
      </c>
      <c r="E34" s="21">
        <v>0</v>
      </c>
    </row>
    <row r="35" spans="1:5" ht="15">
      <c r="A35" s="23" t="s">
        <v>58</v>
      </c>
      <c r="B35" s="24" t="s">
        <v>59</v>
      </c>
      <c r="C35" s="25">
        <v>220000</v>
      </c>
      <c r="D35" s="25">
        <v>11617.1</v>
      </c>
      <c r="E35" s="26">
        <f>D35/C35</f>
        <v>0.052805000000000005</v>
      </c>
    </row>
    <row r="36" spans="1:5" ht="15">
      <c r="A36" s="22" t="s">
        <v>58</v>
      </c>
      <c r="B36" s="5" t="s">
        <v>60</v>
      </c>
      <c r="C36" s="3">
        <v>220000</v>
      </c>
      <c r="D36" s="3">
        <v>11617.1</v>
      </c>
      <c r="E36" s="21">
        <f t="shared" si="1"/>
        <v>0.052805000000000005</v>
      </c>
    </row>
    <row r="37" spans="1:5" ht="30">
      <c r="A37" s="23" t="s">
        <v>61</v>
      </c>
      <c r="B37" s="24" t="s">
        <v>62</v>
      </c>
      <c r="C37" s="25">
        <v>1050000</v>
      </c>
      <c r="D37" s="25">
        <v>466818.5</v>
      </c>
      <c r="E37" s="26">
        <f>D37/C37</f>
        <v>0.4445890476190476</v>
      </c>
    </row>
    <row r="38" spans="1:5" ht="45">
      <c r="A38" s="22" t="s">
        <v>63</v>
      </c>
      <c r="B38" s="5" t="s">
        <v>64</v>
      </c>
      <c r="C38" s="3">
        <v>1050000</v>
      </c>
      <c r="D38" s="3">
        <v>466818.5</v>
      </c>
      <c r="E38" s="21">
        <f t="shared" si="1"/>
        <v>0.4445890476190476</v>
      </c>
    </row>
    <row r="39" spans="1:5" ht="15">
      <c r="A39" s="27" t="s">
        <v>65</v>
      </c>
      <c r="B39" s="28" t="s">
        <v>66</v>
      </c>
      <c r="C39" s="29">
        <v>1300000</v>
      </c>
      <c r="D39" s="29">
        <v>381419.99</v>
      </c>
      <c r="E39" s="30">
        <f aca="true" t="shared" si="2" ref="E39:E46">D39/C39</f>
        <v>0.2933999923076923</v>
      </c>
    </row>
    <row r="40" spans="1:5" ht="45">
      <c r="A40" s="23" t="s">
        <v>67</v>
      </c>
      <c r="B40" s="24" t="s">
        <v>68</v>
      </c>
      <c r="C40" s="25">
        <v>1300000</v>
      </c>
      <c r="D40" s="25">
        <v>381419.99</v>
      </c>
      <c r="E40" s="26">
        <f t="shared" si="2"/>
        <v>0.2933999923076923</v>
      </c>
    </row>
    <row r="41" spans="1:5" ht="60">
      <c r="A41" s="22" t="s">
        <v>69</v>
      </c>
      <c r="B41" s="5" t="s">
        <v>70</v>
      </c>
      <c r="C41" s="3">
        <v>1300000</v>
      </c>
      <c r="D41" s="3">
        <v>381419.99</v>
      </c>
      <c r="E41" s="21">
        <f t="shared" si="2"/>
        <v>0.2933999923076923</v>
      </c>
    </row>
    <row r="42" spans="1:5" ht="45">
      <c r="A42" s="27" t="s">
        <v>71</v>
      </c>
      <c r="B42" s="28" t="s">
        <v>72</v>
      </c>
      <c r="C42" s="29">
        <v>1417300</v>
      </c>
      <c r="D42" s="29">
        <v>181511.42</v>
      </c>
      <c r="E42" s="30">
        <f t="shared" si="2"/>
        <v>0.12806845410287165</v>
      </c>
    </row>
    <row r="43" spans="1:5" ht="105">
      <c r="A43" s="23" t="s">
        <v>73</v>
      </c>
      <c r="B43" s="24" t="s">
        <v>74</v>
      </c>
      <c r="C43" s="25">
        <v>1412100</v>
      </c>
      <c r="D43" s="25">
        <v>181511.42</v>
      </c>
      <c r="E43" s="26">
        <f t="shared" si="2"/>
        <v>0.1285400609022024</v>
      </c>
    </row>
    <row r="44" spans="1:5" ht="75">
      <c r="A44" s="23" t="s">
        <v>75</v>
      </c>
      <c r="B44" s="24" t="s">
        <v>76</v>
      </c>
      <c r="C44" s="25">
        <v>555000</v>
      </c>
      <c r="D44" s="25">
        <v>35190.96</v>
      </c>
      <c r="E44" s="26">
        <f t="shared" si="2"/>
        <v>0.06340713513513513</v>
      </c>
    </row>
    <row r="45" spans="1:5" ht="105">
      <c r="A45" s="22" t="s">
        <v>77</v>
      </c>
      <c r="B45" s="5" t="s">
        <v>78</v>
      </c>
      <c r="C45" s="3">
        <v>155000</v>
      </c>
      <c r="D45" s="3">
        <v>15916</v>
      </c>
      <c r="E45" s="21">
        <f t="shared" si="2"/>
        <v>0.10268387096774194</v>
      </c>
    </row>
    <row r="46" spans="1:5" ht="90">
      <c r="A46" s="22" t="s">
        <v>79</v>
      </c>
      <c r="B46" s="5" t="s">
        <v>80</v>
      </c>
      <c r="C46" s="3">
        <v>400000</v>
      </c>
      <c r="D46" s="3">
        <v>19274.96</v>
      </c>
      <c r="E46" s="21">
        <f t="shared" si="2"/>
        <v>0.0481874</v>
      </c>
    </row>
    <row r="47" spans="1:5" ht="105">
      <c r="A47" s="23" t="s">
        <v>81</v>
      </c>
      <c r="B47" s="24" t="s">
        <v>82</v>
      </c>
      <c r="C47" s="25">
        <v>350000</v>
      </c>
      <c r="D47" s="25">
        <v>19408.46</v>
      </c>
      <c r="E47" s="26">
        <f aca="true" t="shared" si="3" ref="E47:E58">D47/C47</f>
        <v>0.055452742857142856</v>
      </c>
    </row>
    <row r="48" spans="1:5" ht="90">
      <c r="A48" s="22" t="s">
        <v>83</v>
      </c>
      <c r="B48" s="5" t="s">
        <v>84</v>
      </c>
      <c r="C48" s="3">
        <v>350000</v>
      </c>
      <c r="D48" s="3">
        <v>19408.46</v>
      </c>
      <c r="E48" s="21">
        <f t="shared" si="3"/>
        <v>0.055452742857142856</v>
      </c>
    </row>
    <row r="49" spans="1:5" ht="105">
      <c r="A49" s="23" t="s">
        <v>85</v>
      </c>
      <c r="B49" s="24" t="s">
        <v>86</v>
      </c>
      <c r="C49" s="25">
        <v>356000</v>
      </c>
      <c r="D49" s="25">
        <v>22500</v>
      </c>
      <c r="E49" s="26">
        <f t="shared" si="3"/>
        <v>0.06320224719101124</v>
      </c>
    </row>
    <row r="50" spans="1:5" ht="90">
      <c r="A50" s="22" t="s">
        <v>87</v>
      </c>
      <c r="B50" s="5" t="s">
        <v>88</v>
      </c>
      <c r="C50" s="3">
        <v>356000</v>
      </c>
      <c r="D50" s="3">
        <v>22500</v>
      </c>
      <c r="E50" s="21">
        <f t="shared" si="3"/>
        <v>0.06320224719101124</v>
      </c>
    </row>
    <row r="51" spans="1:5" ht="45">
      <c r="A51" s="23" t="s">
        <v>89</v>
      </c>
      <c r="B51" s="24" t="s">
        <v>90</v>
      </c>
      <c r="C51" s="25">
        <v>151100</v>
      </c>
      <c r="D51" s="25">
        <v>104412</v>
      </c>
      <c r="E51" s="26">
        <f t="shared" si="3"/>
        <v>0.691012574454004</v>
      </c>
    </row>
    <row r="52" spans="1:5" ht="45">
      <c r="A52" s="22" t="s">
        <v>91</v>
      </c>
      <c r="B52" s="5" t="s">
        <v>92</v>
      </c>
      <c r="C52" s="3">
        <v>151100</v>
      </c>
      <c r="D52" s="3">
        <v>104412</v>
      </c>
      <c r="E52" s="21">
        <f t="shared" si="3"/>
        <v>0.691012574454004</v>
      </c>
    </row>
    <row r="53" spans="1:5" ht="90">
      <c r="A53" s="23" t="s">
        <v>93</v>
      </c>
      <c r="B53" s="24" t="s">
        <v>94</v>
      </c>
      <c r="C53" s="25">
        <v>5200</v>
      </c>
      <c r="D53" s="25">
        <v>0</v>
      </c>
      <c r="E53" s="26">
        <f t="shared" si="3"/>
        <v>0</v>
      </c>
    </row>
    <row r="54" spans="1:5" ht="90">
      <c r="A54" s="23" t="s">
        <v>95</v>
      </c>
      <c r="B54" s="24" t="s">
        <v>96</v>
      </c>
      <c r="C54" s="25">
        <v>5200</v>
      </c>
      <c r="D54" s="25">
        <v>0</v>
      </c>
      <c r="E54" s="26">
        <f t="shared" si="3"/>
        <v>0</v>
      </c>
    </row>
    <row r="55" spans="1:5" ht="90">
      <c r="A55" s="22" t="s">
        <v>97</v>
      </c>
      <c r="B55" s="5" t="s">
        <v>98</v>
      </c>
      <c r="C55" s="3">
        <v>5200</v>
      </c>
      <c r="D55" s="3">
        <v>0</v>
      </c>
      <c r="E55" s="21">
        <f t="shared" si="3"/>
        <v>0</v>
      </c>
    </row>
    <row r="56" spans="1:5" ht="30">
      <c r="A56" s="27" t="s">
        <v>99</v>
      </c>
      <c r="B56" s="28" t="s">
        <v>100</v>
      </c>
      <c r="C56" s="29">
        <v>8300</v>
      </c>
      <c r="D56" s="29">
        <v>80810.46</v>
      </c>
      <c r="E56" s="30">
        <f t="shared" si="3"/>
        <v>9.7362</v>
      </c>
    </row>
    <row r="57" spans="1:5" ht="30">
      <c r="A57" s="23" t="s">
        <v>101</v>
      </c>
      <c r="B57" s="24" t="s">
        <v>102</v>
      </c>
      <c r="C57" s="25">
        <v>8300</v>
      </c>
      <c r="D57" s="25">
        <v>80810.46</v>
      </c>
      <c r="E57" s="26">
        <f t="shared" si="3"/>
        <v>9.7362</v>
      </c>
    </row>
    <row r="58" spans="1:5" ht="30">
      <c r="A58" s="22" t="s">
        <v>103</v>
      </c>
      <c r="B58" s="5" t="s">
        <v>104</v>
      </c>
      <c r="C58" s="3">
        <v>8300</v>
      </c>
      <c r="D58" s="3">
        <v>6691.14</v>
      </c>
      <c r="E58" s="21">
        <f t="shared" si="3"/>
        <v>0.8061614457831325</v>
      </c>
    </row>
    <row r="59" spans="1:5" ht="30">
      <c r="A59" s="22" t="s">
        <v>105</v>
      </c>
      <c r="B59" s="5" t="s">
        <v>106</v>
      </c>
      <c r="C59" s="3">
        <v>0</v>
      </c>
      <c r="D59" s="3">
        <v>72113.8</v>
      </c>
      <c r="E59" s="21">
        <v>0</v>
      </c>
    </row>
    <row r="60" spans="1:5" ht="30">
      <c r="A60" s="23" t="s">
        <v>107</v>
      </c>
      <c r="B60" s="24" t="s">
        <v>108</v>
      </c>
      <c r="C60" s="25">
        <v>0</v>
      </c>
      <c r="D60" s="2">
        <v>2005.52</v>
      </c>
      <c r="E60" s="20">
        <v>0</v>
      </c>
    </row>
    <row r="61" spans="1:5" ht="15">
      <c r="A61" s="22" t="s">
        <v>109</v>
      </c>
      <c r="B61" s="5" t="s">
        <v>110</v>
      </c>
      <c r="C61" s="3">
        <v>0</v>
      </c>
      <c r="D61" s="3">
        <v>2005.52</v>
      </c>
      <c r="E61" s="21">
        <v>0</v>
      </c>
    </row>
    <row r="62" spans="1:5" ht="30">
      <c r="A62" s="27" t="s">
        <v>111</v>
      </c>
      <c r="B62" s="28" t="s">
        <v>112</v>
      </c>
      <c r="C62" s="29">
        <v>9751620</v>
      </c>
      <c r="D62" s="29">
        <v>2422736.7</v>
      </c>
      <c r="E62" s="30">
        <f aca="true" t="shared" si="4" ref="E62:E71">D62/C62</f>
        <v>0.24844453536950786</v>
      </c>
    </row>
    <row r="63" spans="1:5" ht="15">
      <c r="A63" s="23" t="s">
        <v>113</v>
      </c>
      <c r="B63" s="24" t="s">
        <v>114</v>
      </c>
      <c r="C63" s="25">
        <v>71000</v>
      </c>
      <c r="D63" s="25">
        <v>19861</v>
      </c>
      <c r="E63" s="26">
        <f t="shared" si="4"/>
        <v>0.2797323943661972</v>
      </c>
    </row>
    <row r="64" spans="1:5" ht="15">
      <c r="A64" s="23" t="s">
        <v>115</v>
      </c>
      <c r="B64" s="24" t="s">
        <v>116</v>
      </c>
      <c r="C64" s="25">
        <v>71000</v>
      </c>
      <c r="D64" s="25">
        <v>19861</v>
      </c>
      <c r="E64" s="26">
        <f t="shared" si="4"/>
        <v>0.2797323943661972</v>
      </c>
    </row>
    <row r="65" spans="1:5" ht="45">
      <c r="A65" s="22" t="s">
        <v>117</v>
      </c>
      <c r="B65" s="5" t="s">
        <v>118</v>
      </c>
      <c r="C65" s="3">
        <v>71000</v>
      </c>
      <c r="D65" s="3">
        <v>19861</v>
      </c>
      <c r="E65" s="21">
        <f t="shared" si="4"/>
        <v>0.2797323943661972</v>
      </c>
    </row>
    <row r="66" spans="1:5" ht="15">
      <c r="A66" s="23" t="s">
        <v>119</v>
      </c>
      <c r="B66" s="24" t="s">
        <v>120</v>
      </c>
      <c r="C66" s="25">
        <v>9680620</v>
      </c>
      <c r="D66" s="25">
        <v>2402875.7</v>
      </c>
      <c r="E66" s="26">
        <f t="shared" si="4"/>
        <v>0.24821506267160576</v>
      </c>
    </row>
    <row r="67" spans="1:5" ht="45">
      <c r="A67" s="23" t="s">
        <v>121</v>
      </c>
      <c r="B67" s="24" t="s">
        <v>122</v>
      </c>
      <c r="C67" s="25">
        <v>5520</v>
      </c>
      <c r="D67" s="25">
        <v>1391.12</v>
      </c>
      <c r="E67" s="26">
        <f t="shared" si="4"/>
        <v>0.25201449275362314</v>
      </c>
    </row>
    <row r="68" spans="1:5" ht="45">
      <c r="A68" s="22" t="s">
        <v>123</v>
      </c>
      <c r="B68" s="5" t="s">
        <v>124</v>
      </c>
      <c r="C68" s="3">
        <v>5520</v>
      </c>
      <c r="D68" s="3">
        <v>1391.12</v>
      </c>
      <c r="E68" s="21">
        <f t="shared" si="4"/>
        <v>0.25201449275362314</v>
      </c>
    </row>
    <row r="69" spans="1:5" ht="15">
      <c r="A69" s="23" t="s">
        <v>125</v>
      </c>
      <c r="B69" s="24" t="s">
        <v>126</v>
      </c>
      <c r="C69" s="25">
        <v>9675100</v>
      </c>
      <c r="D69" s="25">
        <v>2401484.58</v>
      </c>
      <c r="E69" s="26">
        <f t="shared" si="4"/>
        <v>0.24821289495715806</v>
      </c>
    </row>
    <row r="70" spans="1:5" ht="30">
      <c r="A70" s="22" t="s">
        <v>127</v>
      </c>
      <c r="B70" s="5" t="s">
        <v>128</v>
      </c>
      <c r="C70" s="3">
        <v>9675100</v>
      </c>
      <c r="D70" s="3">
        <v>2401484.58</v>
      </c>
      <c r="E70" s="21">
        <f t="shared" si="4"/>
        <v>0.24821289495715806</v>
      </c>
    </row>
    <row r="71" spans="1:5" ht="30">
      <c r="A71" s="27" t="s">
        <v>129</v>
      </c>
      <c r="B71" s="28" t="s">
        <v>130</v>
      </c>
      <c r="C71" s="29">
        <v>175000</v>
      </c>
      <c r="D71" s="29">
        <v>1865092.14</v>
      </c>
      <c r="E71" s="30">
        <f t="shared" si="4"/>
        <v>10.65766937142857</v>
      </c>
    </row>
    <row r="72" spans="1:5" ht="90">
      <c r="A72" s="23" t="s">
        <v>131</v>
      </c>
      <c r="B72" s="24" t="s">
        <v>132</v>
      </c>
      <c r="C72" s="25">
        <v>0</v>
      </c>
      <c r="D72" s="25">
        <v>905732.1</v>
      </c>
      <c r="E72" s="26">
        <v>0</v>
      </c>
    </row>
    <row r="73" spans="1:5" ht="120">
      <c r="A73" s="23" t="s">
        <v>133</v>
      </c>
      <c r="B73" s="24" t="s">
        <v>134</v>
      </c>
      <c r="C73" s="25">
        <v>0</v>
      </c>
      <c r="D73" s="25">
        <v>905732.1</v>
      </c>
      <c r="E73" s="26">
        <v>0</v>
      </c>
    </row>
    <row r="74" spans="1:5" ht="120">
      <c r="A74" s="22" t="s">
        <v>135</v>
      </c>
      <c r="B74" s="5" t="s">
        <v>136</v>
      </c>
      <c r="C74" s="3">
        <v>0</v>
      </c>
      <c r="D74" s="3">
        <v>905732.1</v>
      </c>
      <c r="E74" s="21">
        <v>0</v>
      </c>
    </row>
    <row r="75" spans="1:5" ht="45">
      <c r="A75" s="23" t="s">
        <v>137</v>
      </c>
      <c r="B75" s="24" t="s">
        <v>138</v>
      </c>
      <c r="C75" s="25">
        <v>175000</v>
      </c>
      <c r="D75" s="25">
        <v>959360.04</v>
      </c>
      <c r="E75" s="26">
        <f>D75/C75</f>
        <v>5.482057371428572</v>
      </c>
    </row>
    <row r="76" spans="1:5" ht="45">
      <c r="A76" s="23" t="s">
        <v>139</v>
      </c>
      <c r="B76" s="24" t="s">
        <v>140</v>
      </c>
      <c r="C76" s="25">
        <v>175000</v>
      </c>
      <c r="D76" s="25">
        <v>718596.14</v>
      </c>
      <c r="E76" s="26">
        <f>D76/C76</f>
        <v>4.106263657142857</v>
      </c>
    </row>
    <row r="77" spans="1:5" ht="75">
      <c r="A77" s="22" t="s">
        <v>141</v>
      </c>
      <c r="B77" s="5" t="s">
        <v>142</v>
      </c>
      <c r="C77" s="3">
        <v>150000</v>
      </c>
      <c r="D77" s="3">
        <v>713366</v>
      </c>
      <c r="E77" s="3">
        <v>0</v>
      </c>
    </row>
    <row r="78" spans="1:5" ht="60">
      <c r="A78" s="22" t="s">
        <v>143</v>
      </c>
      <c r="B78" s="5" t="s">
        <v>144</v>
      </c>
      <c r="C78" s="3">
        <v>25000</v>
      </c>
      <c r="D78" s="3">
        <v>5230.14</v>
      </c>
      <c r="E78" s="3">
        <v>0</v>
      </c>
    </row>
    <row r="79" spans="1:5" ht="60">
      <c r="A79" s="23" t="s">
        <v>145</v>
      </c>
      <c r="B79" s="24" t="s">
        <v>146</v>
      </c>
      <c r="C79" s="25">
        <v>0</v>
      </c>
      <c r="D79" s="25">
        <v>240763.9</v>
      </c>
      <c r="E79" s="26">
        <v>0</v>
      </c>
    </row>
    <row r="80" spans="1:5" ht="75">
      <c r="A80" s="22" t="s">
        <v>147</v>
      </c>
      <c r="B80" s="5" t="s">
        <v>148</v>
      </c>
      <c r="C80" s="3">
        <v>0</v>
      </c>
      <c r="D80" s="3">
        <v>240763.9</v>
      </c>
      <c r="E80" s="21">
        <v>0</v>
      </c>
    </row>
    <row r="81" spans="1:5" ht="15">
      <c r="A81" s="27" t="s">
        <v>149</v>
      </c>
      <c r="B81" s="28" t="s">
        <v>150</v>
      </c>
      <c r="C81" s="29">
        <v>143170</v>
      </c>
      <c r="D81" s="29">
        <v>48929.66</v>
      </c>
      <c r="E81" s="30">
        <f aca="true" t="shared" si="5" ref="E81:E92">D81/C81</f>
        <v>0.3417591674233429</v>
      </c>
    </row>
    <row r="82" spans="1:5" ht="45">
      <c r="A82" s="23" t="s">
        <v>151</v>
      </c>
      <c r="B82" s="24" t="s">
        <v>152</v>
      </c>
      <c r="C82" s="25">
        <v>122770</v>
      </c>
      <c r="D82" s="25">
        <v>8839.82</v>
      </c>
      <c r="E82" s="26">
        <f t="shared" si="5"/>
        <v>0.07200309521870163</v>
      </c>
    </row>
    <row r="83" spans="1:5" ht="75">
      <c r="A83" s="23" t="s">
        <v>153</v>
      </c>
      <c r="B83" s="24" t="s">
        <v>154</v>
      </c>
      <c r="C83" s="25">
        <v>17900</v>
      </c>
      <c r="D83" s="25">
        <v>3355.87</v>
      </c>
      <c r="E83" s="26">
        <f t="shared" si="5"/>
        <v>0.18747877094972065</v>
      </c>
    </row>
    <row r="84" spans="1:5" ht="105">
      <c r="A84" s="22" t="s">
        <v>155</v>
      </c>
      <c r="B84" s="5" t="s">
        <v>156</v>
      </c>
      <c r="C84" s="3">
        <v>17900</v>
      </c>
      <c r="D84" s="3">
        <v>3355.87</v>
      </c>
      <c r="E84" s="21">
        <f t="shared" si="5"/>
        <v>0.18747877094972065</v>
      </c>
    </row>
    <row r="85" spans="1:5" ht="105">
      <c r="A85" s="23" t="s">
        <v>157</v>
      </c>
      <c r="B85" s="24" t="s">
        <v>158</v>
      </c>
      <c r="C85" s="25">
        <v>4500</v>
      </c>
      <c r="D85" s="25">
        <v>0</v>
      </c>
      <c r="E85" s="26">
        <f t="shared" si="5"/>
        <v>0</v>
      </c>
    </row>
    <row r="86" spans="1:5" ht="135">
      <c r="A86" s="22" t="s">
        <v>159</v>
      </c>
      <c r="B86" s="5" t="s">
        <v>160</v>
      </c>
      <c r="C86" s="3">
        <v>4500</v>
      </c>
      <c r="D86" s="3">
        <v>0</v>
      </c>
      <c r="E86" s="21">
        <f t="shared" si="5"/>
        <v>0</v>
      </c>
    </row>
    <row r="87" spans="1:5" ht="75">
      <c r="A87" s="23" t="s">
        <v>161</v>
      </c>
      <c r="B87" s="24" t="s">
        <v>162</v>
      </c>
      <c r="C87" s="25">
        <v>14350</v>
      </c>
      <c r="D87" s="25">
        <v>2650</v>
      </c>
      <c r="E87" s="26">
        <f t="shared" si="5"/>
        <v>0.18466898954703834</v>
      </c>
    </row>
    <row r="88" spans="1:5" ht="105">
      <c r="A88" s="22" t="s">
        <v>163</v>
      </c>
      <c r="B88" s="5" t="s">
        <v>164</v>
      </c>
      <c r="C88" s="3">
        <v>14350</v>
      </c>
      <c r="D88" s="3">
        <v>2650</v>
      </c>
      <c r="E88" s="21">
        <f t="shared" si="5"/>
        <v>0.18466898954703834</v>
      </c>
    </row>
    <row r="89" spans="1:5" ht="90">
      <c r="A89" s="22" t="s">
        <v>165</v>
      </c>
      <c r="B89" s="5" t="s">
        <v>166</v>
      </c>
      <c r="C89" s="2">
        <v>17900</v>
      </c>
      <c r="D89" s="2">
        <v>1100</v>
      </c>
      <c r="E89" s="20">
        <f t="shared" si="5"/>
        <v>0.061452513966480445</v>
      </c>
    </row>
    <row r="90" spans="1:5" ht="120">
      <c r="A90" s="22" t="s">
        <v>167</v>
      </c>
      <c r="B90" s="5" t="s">
        <v>168</v>
      </c>
      <c r="C90" s="3">
        <v>17900</v>
      </c>
      <c r="D90" s="3">
        <v>1100</v>
      </c>
      <c r="E90" s="21">
        <f t="shared" si="5"/>
        <v>0.061452513966480445</v>
      </c>
    </row>
    <row r="91" spans="1:5" ht="60">
      <c r="A91" s="23" t="s">
        <v>169</v>
      </c>
      <c r="B91" s="24" t="s">
        <v>170</v>
      </c>
      <c r="C91" s="25">
        <v>1000</v>
      </c>
      <c r="D91" s="25">
        <v>500</v>
      </c>
      <c r="E91" s="26">
        <f t="shared" si="5"/>
        <v>0.5</v>
      </c>
    </row>
    <row r="92" spans="1:5" ht="90">
      <c r="A92" s="22" t="s">
        <v>171</v>
      </c>
      <c r="B92" s="5" t="s">
        <v>172</v>
      </c>
      <c r="C92" s="3">
        <v>1000</v>
      </c>
      <c r="D92" s="3">
        <v>500</v>
      </c>
      <c r="E92" s="21">
        <f t="shared" si="5"/>
        <v>0.5</v>
      </c>
    </row>
    <row r="93" spans="1:5" ht="75">
      <c r="A93" s="23" t="s">
        <v>173</v>
      </c>
      <c r="B93" s="24" t="s">
        <v>174</v>
      </c>
      <c r="C93" s="25">
        <v>4500</v>
      </c>
      <c r="D93" s="25">
        <v>0</v>
      </c>
      <c r="E93" s="26">
        <f aca="true" t="shared" si="6" ref="E93:E144">D93/C93</f>
        <v>0</v>
      </c>
    </row>
    <row r="94" spans="1:5" ht="105">
      <c r="A94" s="22" t="s">
        <v>175</v>
      </c>
      <c r="B94" s="5" t="s">
        <v>176</v>
      </c>
      <c r="C94" s="3">
        <v>4500</v>
      </c>
      <c r="D94" s="3">
        <v>0</v>
      </c>
      <c r="E94" s="21">
        <f t="shared" si="6"/>
        <v>0</v>
      </c>
    </row>
    <row r="95" spans="1:5" ht="90">
      <c r="A95" s="23" t="s">
        <v>177</v>
      </c>
      <c r="B95" s="24" t="s">
        <v>178</v>
      </c>
      <c r="C95" s="25">
        <v>3000</v>
      </c>
      <c r="D95" s="25">
        <v>750</v>
      </c>
      <c r="E95" s="26">
        <f t="shared" si="6"/>
        <v>0.25</v>
      </c>
    </row>
    <row r="96" spans="1:5" ht="120">
      <c r="A96" s="22" t="s">
        <v>179</v>
      </c>
      <c r="B96" s="5" t="s">
        <v>180</v>
      </c>
      <c r="C96" s="3">
        <v>3000</v>
      </c>
      <c r="D96" s="3">
        <v>750</v>
      </c>
      <c r="E96" s="21">
        <f t="shared" si="6"/>
        <v>0.25</v>
      </c>
    </row>
    <row r="97" spans="1:5" ht="75">
      <c r="A97" s="23" t="s">
        <v>181</v>
      </c>
      <c r="B97" s="24" t="s">
        <v>182</v>
      </c>
      <c r="C97" s="25">
        <v>13700</v>
      </c>
      <c r="D97" s="25">
        <v>500</v>
      </c>
      <c r="E97" s="26">
        <f t="shared" si="6"/>
        <v>0.0364963503649635</v>
      </c>
    </row>
    <row r="98" spans="1:5" ht="105">
      <c r="A98" s="22" t="s">
        <v>183</v>
      </c>
      <c r="B98" s="5" t="s">
        <v>184</v>
      </c>
      <c r="C98" s="3">
        <v>13700</v>
      </c>
      <c r="D98" s="3">
        <v>500</v>
      </c>
      <c r="E98" s="21">
        <f t="shared" si="6"/>
        <v>0.0364963503649635</v>
      </c>
    </row>
    <row r="99" spans="1:5" ht="90">
      <c r="A99" s="23" t="s">
        <v>185</v>
      </c>
      <c r="B99" s="24" t="s">
        <v>186</v>
      </c>
      <c r="C99" s="25">
        <v>45920</v>
      </c>
      <c r="D99" s="25">
        <v>-16.05</v>
      </c>
      <c r="E99" s="26">
        <f t="shared" si="6"/>
        <v>-0.00034952090592334494</v>
      </c>
    </row>
    <row r="100" spans="1:5" ht="120">
      <c r="A100" s="22" t="s">
        <v>187</v>
      </c>
      <c r="B100" s="5" t="s">
        <v>188</v>
      </c>
      <c r="C100" s="3">
        <v>45920</v>
      </c>
      <c r="D100" s="3">
        <v>-16.05</v>
      </c>
      <c r="E100" s="21">
        <f t="shared" si="6"/>
        <v>-0.00034952090592334494</v>
      </c>
    </row>
    <row r="101" spans="1:5" ht="30">
      <c r="A101" s="23" t="s">
        <v>189</v>
      </c>
      <c r="B101" s="24" t="s">
        <v>190</v>
      </c>
      <c r="C101" s="25">
        <v>20400</v>
      </c>
      <c r="D101" s="25">
        <v>40089.84</v>
      </c>
      <c r="E101" s="26">
        <f t="shared" si="6"/>
        <v>1.9651882352941175</v>
      </c>
    </row>
    <row r="102" spans="1:5" ht="90">
      <c r="A102" s="23" t="s">
        <v>191</v>
      </c>
      <c r="B102" s="24" t="s">
        <v>192</v>
      </c>
      <c r="C102" s="25">
        <v>20400</v>
      </c>
      <c r="D102" s="25">
        <v>40089.84</v>
      </c>
      <c r="E102" s="26">
        <f t="shared" si="6"/>
        <v>1.9651882352941175</v>
      </c>
    </row>
    <row r="103" spans="1:5" ht="75">
      <c r="A103" s="22" t="s">
        <v>193</v>
      </c>
      <c r="B103" s="5" t="s">
        <v>194</v>
      </c>
      <c r="C103" s="3">
        <v>20400</v>
      </c>
      <c r="D103" s="3">
        <v>40089.84</v>
      </c>
      <c r="E103" s="21">
        <f t="shared" si="6"/>
        <v>1.9651882352941175</v>
      </c>
    </row>
    <row r="104" spans="1:5" ht="15">
      <c r="A104" s="27" t="s">
        <v>195</v>
      </c>
      <c r="B104" s="28" t="s">
        <v>196</v>
      </c>
      <c r="C104" s="29">
        <v>0</v>
      </c>
      <c r="D104" s="29">
        <v>1469.04</v>
      </c>
      <c r="E104" s="30">
        <v>0</v>
      </c>
    </row>
    <row r="105" spans="1:5" ht="15">
      <c r="A105" s="23" t="s">
        <v>197</v>
      </c>
      <c r="B105" s="24" t="s">
        <v>198</v>
      </c>
      <c r="C105" s="25">
        <v>0</v>
      </c>
      <c r="D105" s="25">
        <v>1469.04</v>
      </c>
      <c r="E105" s="26">
        <v>0</v>
      </c>
    </row>
    <row r="106" spans="1:5" ht="30">
      <c r="A106" s="22" t="s">
        <v>199</v>
      </c>
      <c r="B106" s="5" t="s">
        <v>200</v>
      </c>
      <c r="C106" s="3">
        <v>0</v>
      </c>
      <c r="D106" s="3">
        <v>1469.04</v>
      </c>
      <c r="E106" s="21">
        <v>0</v>
      </c>
    </row>
    <row r="107" spans="1:5" ht="15">
      <c r="A107" s="27" t="s">
        <v>201</v>
      </c>
      <c r="B107" s="28" t="s">
        <v>202</v>
      </c>
      <c r="C107" s="29">
        <v>249529364.94</v>
      </c>
      <c r="D107" s="29">
        <v>56478205.23</v>
      </c>
      <c r="E107" s="30">
        <f t="shared" si="6"/>
        <v>0.22633891303165996</v>
      </c>
    </row>
    <row r="108" spans="1:5" ht="45">
      <c r="A108" s="27" t="s">
        <v>203</v>
      </c>
      <c r="B108" s="28" t="s">
        <v>204</v>
      </c>
      <c r="C108" s="29">
        <v>249529364.94</v>
      </c>
      <c r="D108" s="29">
        <v>56711099.7</v>
      </c>
      <c r="E108" s="30">
        <f t="shared" si="6"/>
        <v>0.2272722479522053</v>
      </c>
    </row>
    <row r="109" spans="1:5" ht="30">
      <c r="A109" s="27" t="s">
        <v>205</v>
      </c>
      <c r="B109" s="28" t="s">
        <v>206</v>
      </c>
      <c r="C109" s="29">
        <v>115817219.47</v>
      </c>
      <c r="D109" s="29">
        <v>28954313.47</v>
      </c>
      <c r="E109" s="30">
        <f t="shared" si="6"/>
        <v>0.2500000742765198</v>
      </c>
    </row>
    <row r="110" spans="1:5" ht="30">
      <c r="A110" s="23" t="s">
        <v>207</v>
      </c>
      <c r="B110" s="24" t="s">
        <v>208</v>
      </c>
      <c r="C110" s="25">
        <v>76608600</v>
      </c>
      <c r="D110" s="25">
        <v>19152150</v>
      </c>
      <c r="E110" s="26">
        <f t="shared" si="6"/>
        <v>0.25</v>
      </c>
    </row>
    <row r="111" spans="1:5" ht="45">
      <c r="A111" s="22" t="s">
        <v>209</v>
      </c>
      <c r="B111" s="5" t="s">
        <v>210</v>
      </c>
      <c r="C111" s="3">
        <v>76608600</v>
      </c>
      <c r="D111" s="3">
        <v>19152150</v>
      </c>
      <c r="E111" s="21">
        <f t="shared" si="6"/>
        <v>0.25</v>
      </c>
    </row>
    <row r="112" spans="1:5" ht="30">
      <c r="A112" s="23" t="s">
        <v>211</v>
      </c>
      <c r="B112" s="24" t="s">
        <v>212</v>
      </c>
      <c r="C112" s="25">
        <v>39208619.47</v>
      </c>
      <c r="D112" s="25">
        <v>9802163.47</v>
      </c>
      <c r="E112" s="26">
        <f t="shared" si="6"/>
        <v>0.25000021940328726</v>
      </c>
    </row>
    <row r="113" spans="1:5" ht="45">
      <c r="A113" s="22" t="s">
        <v>213</v>
      </c>
      <c r="B113" s="5" t="s">
        <v>214</v>
      </c>
      <c r="C113" s="3">
        <v>39208619.47</v>
      </c>
      <c r="D113" s="3">
        <v>9802163.47</v>
      </c>
      <c r="E113" s="21">
        <f t="shared" si="6"/>
        <v>0.25000021940328726</v>
      </c>
    </row>
    <row r="114" spans="1:5" ht="30">
      <c r="A114" s="27" t="s">
        <v>215</v>
      </c>
      <c r="B114" s="28" t="s">
        <v>216</v>
      </c>
      <c r="C114" s="29">
        <v>23765469.28</v>
      </c>
      <c r="D114" s="29">
        <v>2270588.66</v>
      </c>
      <c r="E114" s="30">
        <f t="shared" si="6"/>
        <v>0.09554150323094314</v>
      </c>
    </row>
    <row r="115" spans="1:5" ht="75">
      <c r="A115" s="23" t="s">
        <v>217</v>
      </c>
      <c r="B115" s="24" t="s">
        <v>218</v>
      </c>
      <c r="C115" s="25">
        <v>4795924.34</v>
      </c>
      <c r="D115" s="25">
        <v>0</v>
      </c>
      <c r="E115" s="26">
        <f t="shared" si="6"/>
        <v>0</v>
      </c>
    </row>
    <row r="116" spans="1:5" ht="90">
      <c r="A116" s="22" t="s">
        <v>219</v>
      </c>
      <c r="B116" s="5" t="s">
        <v>220</v>
      </c>
      <c r="C116" s="3">
        <v>4795924.34</v>
      </c>
      <c r="D116" s="3">
        <v>0</v>
      </c>
      <c r="E116" s="21">
        <f t="shared" si="6"/>
        <v>0</v>
      </c>
    </row>
    <row r="117" spans="1:5" ht="60">
      <c r="A117" s="23" t="s">
        <v>221</v>
      </c>
      <c r="B117" s="24" t="s">
        <v>222</v>
      </c>
      <c r="C117" s="25">
        <v>4017573.5</v>
      </c>
      <c r="D117" s="25">
        <v>865452.19</v>
      </c>
      <c r="E117" s="26">
        <f t="shared" si="6"/>
        <v>0.21541664141303202</v>
      </c>
    </row>
    <row r="118" spans="1:5" ht="75">
      <c r="A118" s="22" t="s">
        <v>223</v>
      </c>
      <c r="B118" s="5" t="s">
        <v>224</v>
      </c>
      <c r="C118" s="3">
        <v>4017573.5</v>
      </c>
      <c r="D118" s="3">
        <v>865452.19</v>
      </c>
      <c r="E118" s="21">
        <f t="shared" si="6"/>
        <v>0.21541664141303202</v>
      </c>
    </row>
    <row r="119" spans="1:5" ht="30">
      <c r="A119" s="23" t="s">
        <v>225</v>
      </c>
      <c r="B119" s="24" t="s">
        <v>226</v>
      </c>
      <c r="C119" s="25">
        <v>1532882.83</v>
      </c>
      <c r="D119" s="25">
        <v>922024.49</v>
      </c>
      <c r="E119" s="26">
        <f t="shared" si="6"/>
        <v>0.6014970433193514</v>
      </c>
    </row>
    <row r="120" spans="1:5" ht="45">
      <c r="A120" s="22" t="s">
        <v>227</v>
      </c>
      <c r="B120" s="5" t="s">
        <v>228</v>
      </c>
      <c r="C120" s="3">
        <v>1532882.83</v>
      </c>
      <c r="D120" s="3">
        <v>922024.49</v>
      </c>
      <c r="E120" s="21">
        <f t="shared" si="6"/>
        <v>0.6014970433193514</v>
      </c>
    </row>
    <row r="121" spans="1:5" ht="30">
      <c r="A121" s="23" t="s">
        <v>229</v>
      </c>
      <c r="B121" s="24" t="s">
        <v>230</v>
      </c>
      <c r="C121" s="25">
        <v>141015.48</v>
      </c>
      <c r="D121" s="25">
        <v>141015.48</v>
      </c>
      <c r="E121" s="26">
        <f t="shared" si="6"/>
        <v>1</v>
      </c>
    </row>
    <row r="122" spans="1:5" ht="30">
      <c r="A122" s="22" t="s">
        <v>231</v>
      </c>
      <c r="B122" s="5" t="s">
        <v>232</v>
      </c>
      <c r="C122" s="3">
        <v>141015.48</v>
      </c>
      <c r="D122" s="3">
        <v>141015.48</v>
      </c>
      <c r="E122" s="21">
        <f t="shared" si="6"/>
        <v>1</v>
      </c>
    </row>
    <row r="123" spans="1:5" ht="45">
      <c r="A123" s="23" t="s">
        <v>233</v>
      </c>
      <c r="B123" s="24" t="s">
        <v>234</v>
      </c>
      <c r="C123" s="25">
        <v>656331.38</v>
      </c>
      <c r="D123" s="25">
        <v>0</v>
      </c>
      <c r="E123" s="26">
        <f t="shared" si="6"/>
        <v>0</v>
      </c>
    </row>
    <row r="124" spans="1:5" ht="45">
      <c r="A124" s="22" t="s">
        <v>235</v>
      </c>
      <c r="B124" s="5" t="s">
        <v>236</v>
      </c>
      <c r="C124" s="3">
        <v>656331.38</v>
      </c>
      <c r="D124" s="3">
        <v>0</v>
      </c>
      <c r="E124" s="21">
        <f t="shared" si="6"/>
        <v>0</v>
      </c>
    </row>
    <row r="125" spans="1:5" ht="15">
      <c r="A125" s="23" t="s">
        <v>237</v>
      </c>
      <c r="B125" s="24" t="s">
        <v>238</v>
      </c>
      <c r="C125" s="25">
        <v>12621741.75</v>
      </c>
      <c r="D125" s="25">
        <v>342096.5</v>
      </c>
      <c r="E125" s="26">
        <f t="shared" si="6"/>
        <v>0.02710374738890534</v>
      </c>
    </row>
    <row r="126" spans="1:5" ht="30">
      <c r="A126" s="22" t="s">
        <v>239</v>
      </c>
      <c r="B126" s="5" t="s">
        <v>240</v>
      </c>
      <c r="C126" s="3">
        <v>12621741.75</v>
      </c>
      <c r="D126" s="3">
        <v>342096.5</v>
      </c>
      <c r="E126" s="21">
        <f t="shared" si="6"/>
        <v>0.02710374738890534</v>
      </c>
    </row>
    <row r="127" spans="1:5" ht="30">
      <c r="A127" s="27" t="s">
        <v>241</v>
      </c>
      <c r="B127" s="28" t="s">
        <v>242</v>
      </c>
      <c r="C127" s="29">
        <v>73260114.06</v>
      </c>
      <c r="D127" s="29">
        <v>16458247.05</v>
      </c>
      <c r="E127" s="30">
        <f t="shared" si="6"/>
        <v>0.2246549471178915</v>
      </c>
    </row>
    <row r="128" spans="1:5" ht="45">
      <c r="A128" s="23" t="s">
        <v>243</v>
      </c>
      <c r="B128" s="24" t="s">
        <v>244</v>
      </c>
      <c r="C128" s="25">
        <v>4436279.13</v>
      </c>
      <c r="D128" s="25">
        <v>750547.05</v>
      </c>
      <c r="E128" s="26">
        <f t="shared" si="6"/>
        <v>0.1691839102108077</v>
      </c>
    </row>
    <row r="129" spans="1:5" ht="45">
      <c r="A129" s="22" t="s">
        <v>245</v>
      </c>
      <c r="B129" s="5" t="s">
        <v>246</v>
      </c>
      <c r="C129" s="3">
        <v>4436279.13</v>
      </c>
      <c r="D129" s="3">
        <v>750547.05</v>
      </c>
      <c r="E129" s="21">
        <f t="shared" si="6"/>
        <v>0.1691839102108077</v>
      </c>
    </row>
    <row r="130" spans="1:5" ht="75">
      <c r="A130" s="23" t="s">
        <v>247</v>
      </c>
      <c r="B130" s="24" t="s">
        <v>248</v>
      </c>
      <c r="C130" s="25">
        <v>1571131.41</v>
      </c>
      <c r="D130" s="25">
        <v>0</v>
      </c>
      <c r="E130" s="20">
        <f t="shared" si="6"/>
        <v>0</v>
      </c>
    </row>
    <row r="131" spans="1:5" ht="75">
      <c r="A131" s="22" t="s">
        <v>249</v>
      </c>
      <c r="B131" s="5" t="s">
        <v>250</v>
      </c>
      <c r="C131" s="3">
        <v>1571131.41</v>
      </c>
      <c r="D131" s="3">
        <v>0</v>
      </c>
      <c r="E131" s="21">
        <f t="shared" si="6"/>
        <v>0</v>
      </c>
    </row>
    <row r="132" spans="1:5" ht="60">
      <c r="A132" s="23" t="s">
        <v>251</v>
      </c>
      <c r="B132" s="24" t="s">
        <v>252</v>
      </c>
      <c r="C132" s="25">
        <v>1537.27</v>
      </c>
      <c r="D132" s="25">
        <v>0</v>
      </c>
      <c r="E132" s="26">
        <f t="shared" si="6"/>
        <v>0</v>
      </c>
    </row>
    <row r="133" spans="1:5" ht="75">
      <c r="A133" s="22" t="s">
        <v>253</v>
      </c>
      <c r="B133" s="5" t="s">
        <v>254</v>
      </c>
      <c r="C133" s="3">
        <v>1537.27</v>
      </c>
      <c r="D133" s="3">
        <v>0</v>
      </c>
      <c r="E133" s="21">
        <f t="shared" si="6"/>
        <v>0</v>
      </c>
    </row>
    <row r="134" spans="1:5" ht="15">
      <c r="A134" s="23" t="s">
        <v>255</v>
      </c>
      <c r="B134" s="24" t="s">
        <v>256</v>
      </c>
      <c r="C134" s="25">
        <v>67251166.25</v>
      </c>
      <c r="D134" s="25">
        <v>15707700</v>
      </c>
      <c r="E134" s="26">
        <f t="shared" si="6"/>
        <v>0.23356769667916355</v>
      </c>
    </row>
    <row r="135" spans="1:5" ht="30">
      <c r="A135" s="22" t="s">
        <v>257</v>
      </c>
      <c r="B135" s="5" t="s">
        <v>258</v>
      </c>
      <c r="C135" s="3">
        <v>67251166.25</v>
      </c>
      <c r="D135" s="3">
        <v>15707700</v>
      </c>
      <c r="E135" s="21">
        <f t="shared" si="6"/>
        <v>0.23356769667916355</v>
      </c>
    </row>
    <row r="136" spans="1:5" ht="15">
      <c r="A136" s="27" t="s">
        <v>259</v>
      </c>
      <c r="B136" s="28" t="s">
        <v>260</v>
      </c>
      <c r="C136" s="29">
        <v>36686562.13</v>
      </c>
      <c r="D136" s="29">
        <v>9027950.52</v>
      </c>
      <c r="E136" s="30">
        <f t="shared" si="6"/>
        <v>0.24608330668894973</v>
      </c>
    </row>
    <row r="137" spans="1:5" ht="75">
      <c r="A137" s="23" t="s">
        <v>261</v>
      </c>
      <c r="B137" s="24" t="s">
        <v>262</v>
      </c>
      <c r="C137" s="25">
        <v>28776338.62</v>
      </c>
      <c r="D137" s="25">
        <v>7812388.1</v>
      </c>
      <c r="E137" s="26">
        <f t="shared" si="6"/>
        <v>0.2714865224226361</v>
      </c>
    </row>
    <row r="138" spans="1:5" ht="75">
      <c r="A138" s="22" t="s">
        <v>263</v>
      </c>
      <c r="B138" s="5" t="s">
        <v>264</v>
      </c>
      <c r="C138" s="3">
        <v>28776338.62</v>
      </c>
      <c r="D138" s="3">
        <v>7812388.1</v>
      </c>
      <c r="E138" s="21">
        <f t="shared" si="6"/>
        <v>0.2714865224226361</v>
      </c>
    </row>
    <row r="139" spans="1:5" ht="90">
      <c r="A139" s="23" t="s">
        <v>265</v>
      </c>
      <c r="B139" s="24" t="s">
        <v>266</v>
      </c>
      <c r="C139" s="25">
        <v>1141895.7</v>
      </c>
      <c r="D139" s="25">
        <v>275743.74</v>
      </c>
      <c r="E139" s="26">
        <f t="shared" si="6"/>
        <v>0.24147891965965018</v>
      </c>
    </row>
    <row r="140" spans="1:5" ht="105">
      <c r="A140" s="22" t="s">
        <v>267</v>
      </c>
      <c r="B140" s="5" t="s">
        <v>268</v>
      </c>
      <c r="C140" s="3">
        <v>1141895.7</v>
      </c>
      <c r="D140" s="3">
        <v>275743.74</v>
      </c>
      <c r="E140" s="21">
        <f t="shared" si="6"/>
        <v>0.24147891965965018</v>
      </c>
    </row>
    <row r="141" spans="1:5" ht="150">
      <c r="A141" s="23" t="s">
        <v>269</v>
      </c>
      <c r="B141" s="24" t="s">
        <v>270</v>
      </c>
      <c r="C141" s="25">
        <v>3671640</v>
      </c>
      <c r="D141" s="25">
        <v>903618.68</v>
      </c>
      <c r="E141" s="26">
        <f t="shared" si="6"/>
        <v>0.2461076467191773</v>
      </c>
    </row>
    <row r="142" spans="1:5" ht="150">
      <c r="A142" s="22" t="s">
        <v>271</v>
      </c>
      <c r="B142" s="5" t="s">
        <v>272</v>
      </c>
      <c r="C142" s="3">
        <v>3671640</v>
      </c>
      <c r="D142" s="3">
        <v>903618.68</v>
      </c>
      <c r="E142" s="21">
        <f t="shared" si="6"/>
        <v>0.2461076467191773</v>
      </c>
    </row>
    <row r="143" spans="1:5" ht="30">
      <c r="A143" s="23" t="s">
        <v>273</v>
      </c>
      <c r="B143" s="24" t="s">
        <v>274</v>
      </c>
      <c r="C143" s="25">
        <v>3096687.81</v>
      </c>
      <c r="D143" s="25">
        <v>36200</v>
      </c>
      <c r="E143" s="26">
        <f t="shared" si="6"/>
        <v>0.0116899094197035</v>
      </c>
    </row>
    <row r="144" spans="1:5" ht="30">
      <c r="A144" s="22" t="s">
        <v>275</v>
      </c>
      <c r="B144" s="5" t="s">
        <v>276</v>
      </c>
      <c r="C144" s="3">
        <v>3096687.81</v>
      </c>
      <c r="D144" s="3">
        <v>36200</v>
      </c>
      <c r="E144" s="21">
        <f t="shared" si="6"/>
        <v>0.0116899094197035</v>
      </c>
    </row>
    <row r="145" spans="1:5" ht="105">
      <c r="A145" s="27" t="s">
        <v>277</v>
      </c>
      <c r="B145" s="28" t="s">
        <v>278</v>
      </c>
      <c r="C145" s="29">
        <v>0</v>
      </c>
      <c r="D145" s="29">
        <v>-72330.29</v>
      </c>
      <c r="E145" s="30">
        <v>0</v>
      </c>
    </row>
    <row r="146" spans="1:5" ht="120">
      <c r="A146" s="22" t="s">
        <v>279</v>
      </c>
      <c r="B146" s="5" t="s">
        <v>280</v>
      </c>
      <c r="C146" s="3">
        <v>0</v>
      </c>
      <c r="D146" s="3">
        <v>-72330.29</v>
      </c>
      <c r="E146" s="21">
        <v>0</v>
      </c>
    </row>
    <row r="147" spans="1:5" ht="45">
      <c r="A147" s="27" t="s">
        <v>281</v>
      </c>
      <c r="B147" s="28" t="s">
        <v>282</v>
      </c>
      <c r="C147" s="29">
        <v>0</v>
      </c>
      <c r="D147" s="29">
        <v>-160564.18</v>
      </c>
      <c r="E147" s="30">
        <v>0</v>
      </c>
    </row>
    <row r="148" spans="1:5" ht="60">
      <c r="A148" s="23" t="s">
        <v>283</v>
      </c>
      <c r="B148" s="24" t="s">
        <v>284</v>
      </c>
      <c r="C148" s="25">
        <v>0</v>
      </c>
      <c r="D148" s="25">
        <v>-160564.18</v>
      </c>
      <c r="E148" s="26">
        <v>0</v>
      </c>
    </row>
    <row r="149" spans="1:5" ht="60">
      <c r="A149" s="22" t="s">
        <v>285</v>
      </c>
      <c r="B149" s="5" t="s">
        <v>286</v>
      </c>
      <c r="C149" s="3">
        <v>0</v>
      </c>
      <c r="D149" s="3">
        <v>-160564.18</v>
      </c>
      <c r="E149" s="21">
        <v>0</v>
      </c>
    </row>
  </sheetData>
  <sheetProtection/>
  <mergeCells count="2">
    <mergeCell ref="A3:E3"/>
    <mergeCell ref="C1:E1"/>
  </mergeCells>
  <printOptions/>
  <pageMargins left="0.699999988079071" right="0.699999988079071" top="0.75" bottom="0.75" header="0.30000001192092896" footer="0.30000001192092896"/>
  <pageSetup errors="blank" fitToHeight="0" fitToWidth="1" horizontalDpi="600" verticalDpi="600" orientation="portrait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8"/>
  <sheetViews>
    <sheetView zoomScalePageLayoutView="0" workbookViewId="0" topLeftCell="A1">
      <selection activeCell="A35" sqref="A35"/>
    </sheetView>
  </sheetViews>
  <sheetFormatPr defaultColWidth="9.140625" defaultRowHeight="15"/>
  <cols>
    <col min="1" max="1" width="50.7109375" style="0" customWidth="1"/>
    <col min="2" max="2" width="7.7109375" style="0" customWidth="1"/>
    <col min="3" max="4" width="15.7109375" style="0" customWidth="1"/>
    <col min="5" max="5" width="14.140625" style="0" customWidth="1"/>
  </cols>
  <sheetData>
    <row r="1" spans="1:5" ht="18.75">
      <c r="A1" s="38" t="s">
        <v>377</v>
      </c>
      <c r="B1" s="39"/>
      <c r="C1" s="39"/>
      <c r="D1" s="39"/>
      <c r="E1" s="39"/>
    </row>
    <row r="2" spans="1:5" s="4" customFormat="1" ht="18.75">
      <c r="A2" s="32"/>
      <c r="B2" s="33"/>
      <c r="C2" s="33"/>
      <c r="D2" s="33"/>
      <c r="E2" s="33"/>
    </row>
    <row r="3" spans="1:5" ht="15">
      <c r="A3" s="34" t="s">
        <v>378</v>
      </c>
      <c r="B3" s="34" t="s">
        <v>287</v>
      </c>
      <c r="C3" s="34" t="s">
        <v>374</v>
      </c>
      <c r="D3" s="34" t="s">
        <v>375</v>
      </c>
      <c r="E3" s="34" t="s">
        <v>376</v>
      </c>
    </row>
    <row r="4" spans="1:5" ht="15">
      <c r="A4" s="5" t="s">
        <v>288</v>
      </c>
      <c r="B4" s="5" t="s">
        <v>289</v>
      </c>
      <c r="C4" s="14">
        <v>326223531.12</v>
      </c>
      <c r="D4" s="14">
        <v>72731764.56</v>
      </c>
      <c r="E4" s="14">
        <f>D4/C4*100</f>
        <v>22.295069981707087</v>
      </c>
    </row>
    <row r="5" spans="1:5" ht="15">
      <c r="A5" s="7" t="s">
        <v>290</v>
      </c>
      <c r="B5" s="7" t="s">
        <v>291</v>
      </c>
      <c r="C5" s="15">
        <v>56691031.25</v>
      </c>
      <c r="D5" s="15">
        <v>13724365.59</v>
      </c>
      <c r="E5" s="15">
        <f>D5/C5*100</f>
        <v>24.209059682610732</v>
      </c>
    </row>
    <row r="6" spans="1:5" ht="45">
      <c r="A6" s="5" t="s">
        <v>292</v>
      </c>
      <c r="B6" s="5" t="s">
        <v>293</v>
      </c>
      <c r="C6" s="14">
        <v>1594384</v>
      </c>
      <c r="D6" s="14">
        <v>486950.63</v>
      </c>
      <c r="E6" s="14">
        <f aca="true" t="shared" si="0" ref="E6:E38">D6/C6*100</f>
        <v>30.541615445212695</v>
      </c>
    </row>
    <row r="7" spans="1:5" ht="60">
      <c r="A7" s="5" t="s">
        <v>294</v>
      </c>
      <c r="B7" s="5" t="s">
        <v>295</v>
      </c>
      <c r="C7" s="14">
        <v>613239</v>
      </c>
      <c r="D7" s="14">
        <v>129341.34</v>
      </c>
      <c r="E7" s="14">
        <f t="shared" si="0"/>
        <v>21.091505921834717</v>
      </c>
    </row>
    <row r="8" spans="1:5" ht="60">
      <c r="A8" s="5" t="s">
        <v>296</v>
      </c>
      <c r="B8" s="5" t="s">
        <v>297</v>
      </c>
      <c r="C8" s="14">
        <v>19454448.03</v>
      </c>
      <c r="D8" s="14">
        <v>4371471.62</v>
      </c>
      <c r="E8" s="14">
        <f t="shared" si="0"/>
        <v>22.470293751120114</v>
      </c>
    </row>
    <row r="9" spans="1:5" ht="15">
      <c r="A9" s="5" t="s">
        <v>298</v>
      </c>
      <c r="B9" s="5" t="s">
        <v>299</v>
      </c>
      <c r="C9" s="14">
        <v>1537.27</v>
      </c>
      <c r="D9" s="14">
        <v>0</v>
      </c>
      <c r="E9" s="14">
        <f t="shared" si="0"/>
        <v>0</v>
      </c>
    </row>
    <row r="10" spans="1:5" s="4" customFormat="1" ht="45">
      <c r="A10" s="5" t="s">
        <v>300</v>
      </c>
      <c r="B10" s="9" t="s">
        <v>301</v>
      </c>
      <c r="C10" s="14">
        <v>6252661</v>
      </c>
      <c r="D10" s="14">
        <v>1324944.32</v>
      </c>
      <c r="E10" s="14">
        <f t="shared" si="0"/>
        <v>21.19008722846161</v>
      </c>
    </row>
    <row r="11" spans="1:5" ht="15">
      <c r="A11" s="5" t="s">
        <v>302</v>
      </c>
      <c r="B11" s="5" t="s">
        <v>303</v>
      </c>
      <c r="C11" s="14">
        <v>80000</v>
      </c>
      <c r="D11" s="14">
        <v>0</v>
      </c>
      <c r="E11" s="14">
        <f t="shared" si="0"/>
        <v>0</v>
      </c>
    </row>
    <row r="12" spans="1:5" ht="15">
      <c r="A12" s="5" t="s">
        <v>304</v>
      </c>
      <c r="B12" s="5" t="s">
        <v>305</v>
      </c>
      <c r="C12" s="14">
        <v>28694761.95</v>
      </c>
      <c r="D12" s="14">
        <v>7411657.68</v>
      </c>
      <c r="E12" s="14">
        <f t="shared" si="0"/>
        <v>25.829305337729068</v>
      </c>
    </row>
    <row r="13" spans="1:5" ht="15">
      <c r="A13" s="7" t="s">
        <v>306</v>
      </c>
      <c r="B13" s="7" t="s">
        <v>307</v>
      </c>
      <c r="C13" s="15">
        <v>31447650.53</v>
      </c>
      <c r="D13" s="15">
        <v>4456218.56</v>
      </c>
      <c r="E13" s="15">
        <f t="shared" si="0"/>
        <v>14.170274996375062</v>
      </c>
    </row>
    <row r="14" spans="1:5" ht="15">
      <c r="A14" s="5" t="s">
        <v>308</v>
      </c>
      <c r="B14" s="5" t="s">
        <v>309</v>
      </c>
      <c r="C14" s="14">
        <v>1355007.78</v>
      </c>
      <c r="D14" s="14">
        <v>0</v>
      </c>
      <c r="E14" s="14">
        <f t="shared" si="0"/>
        <v>0</v>
      </c>
    </row>
    <row r="15" spans="1:5" ht="15">
      <c r="A15" s="5" t="s">
        <v>310</v>
      </c>
      <c r="B15" s="5" t="s">
        <v>311</v>
      </c>
      <c r="C15" s="14">
        <v>8574000</v>
      </c>
      <c r="D15" s="14">
        <v>1754000</v>
      </c>
      <c r="E15" s="14">
        <f t="shared" si="0"/>
        <v>20.457196174480988</v>
      </c>
    </row>
    <row r="16" spans="1:5" ht="15">
      <c r="A16" s="5" t="s">
        <v>312</v>
      </c>
      <c r="B16" s="5" t="s">
        <v>313</v>
      </c>
      <c r="C16" s="14">
        <v>19114077.48</v>
      </c>
      <c r="D16" s="14">
        <v>1977796.06</v>
      </c>
      <c r="E16" s="14">
        <f t="shared" si="0"/>
        <v>10.347326791311092</v>
      </c>
    </row>
    <row r="17" spans="1:5" ht="15">
      <c r="A17" s="5" t="s">
        <v>314</v>
      </c>
      <c r="B17" s="5" t="s">
        <v>315</v>
      </c>
      <c r="C17" s="14">
        <v>2404565.27</v>
      </c>
      <c r="D17" s="14">
        <v>724422.5</v>
      </c>
      <c r="E17" s="14">
        <f t="shared" si="0"/>
        <v>30.12696344898968</v>
      </c>
    </row>
    <row r="18" spans="1:5" ht="15">
      <c r="A18" s="7" t="s">
        <v>316</v>
      </c>
      <c r="B18" s="7" t="s">
        <v>317</v>
      </c>
      <c r="C18" s="15">
        <v>2724544.01</v>
      </c>
      <c r="D18" s="15">
        <v>540535.17</v>
      </c>
      <c r="E18" s="15">
        <f t="shared" si="0"/>
        <v>19.839472881188662</v>
      </c>
    </row>
    <row r="19" spans="1:5" ht="15">
      <c r="A19" s="5" t="s">
        <v>318</v>
      </c>
      <c r="B19" s="5" t="s">
        <v>319</v>
      </c>
      <c r="C19" s="14">
        <v>2724544.01</v>
      </c>
      <c r="D19" s="14">
        <v>540535.17</v>
      </c>
      <c r="E19" s="14">
        <f t="shared" si="0"/>
        <v>19.839472881188662</v>
      </c>
    </row>
    <row r="20" spans="1:5" ht="15">
      <c r="A20" s="7" t="s">
        <v>320</v>
      </c>
      <c r="B20" s="7" t="s">
        <v>321</v>
      </c>
      <c r="C20" s="15">
        <v>184474185.79</v>
      </c>
      <c r="D20" s="15">
        <v>41844691.41</v>
      </c>
      <c r="E20" s="15">
        <f t="shared" si="0"/>
        <v>22.683223254680613</v>
      </c>
    </row>
    <row r="21" spans="1:5" ht="15">
      <c r="A21" s="5" t="s">
        <v>322</v>
      </c>
      <c r="B21" s="5" t="s">
        <v>323</v>
      </c>
      <c r="C21" s="14">
        <v>59357344.55</v>
      </c>
      <c r="D21" s="14">
        <v>10871629.12</v>
      </c>
      <c r="E21" s="14">
        <f t="shared" si="0"/>
        <v>18.31555842401646</v>
      </c>
    </row>
    <row r="22" spans="1:5" ht="15">
      <c r="A22" s="5" t="s">
        <v>324</v>
      </c>
      <c r="B22" s="5" t="s">
        <v>325</v>
      </c>
      <c r="C22" s="14">
        <v>92352485.8</v>
      </c>
      <c r="D22" s="14">
        <v>23168560.34</v>
      </c>
      <c r="E22" s="14">
        <f t="shared" si="0"/>
        <v>25.0870998645063</v>
      </c>
    </row>
    <row r="23" spans="1:5" ht="15">
      <c r="A23" s="5" t="s">
        <v>326</v>
      </c>
      <c r="B23" s="5" t="s">
        <v>327</v>
      </c>
      <c r="C23" s="14">
        <v>23336010.31</v>
      </c>
      <c r="D23" s="14">
        <v>6024150.95</v>
      </c>
      <c r="E23" s="14">
        <f t="shared" si="0"/>
        <v>25.814828113178017</v>
      </c>
    </row>
    <row r="24" spans="1:5" ht="30">
      <c r="A24" s="5" t="s">
        <v>328</v>
      </c>
      <c r="B24" s="5" t="s">
        <v>329</v>
      </c>
      <c r="C24" s="14">
        <v>230554</v>
      </c>
      <c r="D24" s="14">
        <v>13103</v>
      </c>
      <c r="E24" s="14">
        <f t="shared" si="0"/>
        <v>5.6832672605983845</v>
      </c>
    </row>
    <row r="25" spans="1:5" ht="15">
      <c r="A25" s="5" t="s">
        <v>330</v>
      </c>
      <c r="B25" s="5" t="s">
        <v>331</v>
      </c>
      <c r="C25" s="14">
        <v>254300</v>
      </c>
      <c r="D25" s="14">
        <v>0</v>
      </c>
      <c r="E25" s="14">
        <f t="shared" si="0"/>
        <v>0</v>
      </c>
    </row>
    <row r="26" spans="1:5" ht="15">
      <c r="A26" s="5" t="s">
        <v>332</v>
      </c>
      <c r="B26" s="5" t="s">
        <v>333</v>
      </c>
      <c r="C26" s="14">
        <v>8943491.13</v>
      </c>
      <c r="D26" s="14">
        <v>1767248</v>
      </c>
      <c r="E26" s="14">
        <f t="shared" si="0"/>
        <v>19.760158245944385</v>
      </c>
    </row>
    <row r="27" spans="1:5" ht="15">
      <c r="A27" s="7" t="s">
        <v>334</v>
      </c>
      <c r="B27" s="7" t="s">
        <v>335</v>
      </c>
      <c r="C27" s="15">
        <v>40525954.17</v>
      </c>
      <c r="D27" s="15">
        <v>10447412.8</v>
      </c>
      <c r="E27" s="15">
        <f t="shared" si="0"/>
        <v>25.779560318739808</v>
      </c>
    </row>
    <row r="28" spans="1:5" ht="15">
      <c r="A28" s="5" t="s">
        <v>336</v>
      </c>
      <c r="B28" s="5" t="s">
        <v>337</v>
      </c>
      <c r="C28" s="14">
        <v>40525954.17</v>
      </c>
      <c r="D28" s="14">
        <v>10447412.8</v>
      </c>
      <c r="E28" s="14">
        <f t="shared" si="0"/>
        <v>25.779560318739808</v>
      </c>
    </row>
    <row r="29" spans="1:5" ht="15">
      <c r="A29" s="7" t="s">
        <v>338</v>
      </c>
      <c r="B29" s="7" t="s">
        <v>339</v>
      </c>
      <c r="C29" s="15">
        <v>9320005.47</v>
      </c>
      <c r="D29" s="15">
        <v>1442247.53</v>
      </c>
      <c r="E29" s="15">
        <f t="shared" si="0"/>
        <v>15.474749823295971</v>
      </c>
    </row>
    <row r="30" spans="1:5" ht="15">
      <c r="A30" s="5" t="s">
        <v>340</v>
      </c>
      <c r="B30" s="5" t="s">
        <v>341</v>
      </c>
      <c r="C30" s="14">
        <v>1944534</v>
      </c>
      <c r="D30" s="14">
        <v>452926.11</v>
      </c>
      <c r="E30" s="14">
        <f t="shared" si="0"/>
        <v>23.29227002459201</v>
      </c>
    </row>
    <row r="31" spans="1:5" ht="15">
      <c r="A31" s="5" t="s">
        <v>342</v>
      </c>
      <c r="B31" s="5" t="s">
        <v>343</v>
      </c>
      <c r="C31" s="14">
        <v>4288814.75</v>
      </c>
      <c r="D31" s="14">
        <v>925421.42</v>
      </c>
      <c r="E31" s="14">
        <f t="shared" si="0"/>
        <v>21.577556363328586</v>
      </c>
    </row>
    <row r="32" spans="1:5" ht="15">
      <c r="A32" s="5" t="s">
        <v>344</v>
      </c>
      <c r="B32" s="5" t="s">
        <v>345</v>
      </c>
      <c r="C32" s="14">
        <v>2723156.72</v>
      </c>
      <c r="D32" s="14">
        <v>0</v>
      </c>
      <c r="E32" s="14">
        <f t="shared" si="0"/>
        <v>0</v>
      </c>
    </row>
    <row r="33" spans="1:5" ht="15">
      <c r="A33" s="5" t="s">
        <v>346</v>
      </c>
      <c r="B33" s="5" t="s">
        <v>347</v>
      </c>
      <c r="C33" s="14">
        <v>363500</v>
      </c>
      <c r="D33" s="14">
        <v>63900</v>
      </c>
      <c r="E33" s="14">
        <f t="shared" si="0"/>
        <v>17.579092159559835</v>
      </c>
    </row>
    <row r="34" spans="1:5" ht="15">
      <c r="A34" s="7" t="s">
        <v>348</v>
      </c>
      <c r="B34" s="7" t="s">
        <v>349</v>
      </c>
      <c r="C34" s="15">
        <v>1039090</v>
      </c>
      <c r="D34" s="15">
        <v>276002</v>
      </c>
      <c r="E34" s="15">
        <f t="shared" si="0"/>
        <v>26.56189550472048</v>
      </c>
    </row>
    <row r="35" spans="1:5" ht="15">
      <c r="A35" s="5" t="s">
        <v>350</v>
      </c>
      <c r="B35" s="5" t="s">
        <v>351</v>
      </c>
      <c r="C35" s="14">
        <v>1039090</v>
      </c>
      <c r="D35" s="14">
        <v>276002</v>
      </c>
      <c r="E35" s="14">
        <f t="shared" si="0"/>
        <v>26.56189550472048</v>
      </c>
    </row>
    <row r="36" spans="1:5" ht="30">
      <c r="A36" s="7" t="s">
        <v>352</v>
      </c>
      <c r="B36" s="7" t="s">
        <v>353</v>
      </c>
      <c r="C36" s="15">
        <v>1069.9</v>
      </c>
      <c r="D36" s="15">
        <v>291.5</v>
      </c>
      <c r="E36" s="15">
        <f t="shared" si="0"/>
        <v>27.245536966071594</v>
      </c>
    </row>
    <row r="37" spans="1:5" ht="30">
      <c r="A37" s="5" t="s">
        <v>354</v>
      </c>
      <c r="B37" s="5" t="s">
        <v>355</v>
      </c>
      <c r="C37" s="14">
        <v>1069.9</v>
      </c>
      <c r="D37" s="14">
        <v>291.5</v>
      </c>
      <c r="E37" s="14">
        <f t="shared" si="0"/>
        <v>27.245536966071594</v>
      </c>
    </row>
    <row r="38" spans="1:5" ht="30">
      <c r="A38" s="5" t="s">
        <v>356</v>
      </c>
      <c r="B38" s="5" t="s">
        <v>357</v>
      </c>
      <c r="C38" s="14">
        <v>-13676366.18</v>
      </c>
      <c r="D38" s="14">
        <v>1703808.08</v>
      </c>
      <c r="E38" s="14">
        <f t="shared" si="0"/>
        <v>-12.458046659291774</v>
      </c>
    </row>
  </sheetData>
  <sheetProtection/>
  <mergeCells count="1">
    <mergeCell ref="A1:E1"/>
  </mergeCells>
  <printOptions/>
  <pageMargins left="0.699999988079071" right="0.699999988079071" top="0.75" bottom="0.75" header="0.30000001192092896" footer="0.30000001192092896"/>
  <pageSetup errors="blank" fitToHeight="0" fitToWidth="1"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9"/>
  <sheetViews>
    <sheetView tabSelected="1" zoomScalePageLayoutView="0" workbookViewId="0" topLeftCell="A1">
      <selection activeCell="W5" sqref="W5"/>
    </sheetView>
  </sheetViews>
  <sheetFormatPr defaultColWidth="9.140625" defaultRowHeight="15"/>
  <cols>
    <col min="1" max="1" width="50.7109375" style="0" customWidth="1"/>
    <col min="2" max="2" width="16.7109375" style="0" customWidth="1"/>
    <col min="3" max="3" width="15.7109375" style="0" customWidth="1"/>
  </cols>
  <sheetData>
    <row r="1" spans="1:3" ht="18.75">
      <c r="A1" s="38" t="s">
        <v>380</v>
      </c>
      <c r="B1" s="39"/>
      <c r="C1" s="39"/>
    </row>
    <row r="2" spans="1:3" s="4" customFormat="1" ht="15">
      <c r="A2" s="10"/>
      <c r="B2" s="11"/>
      <c r="C2" s="11"/>
    </row>
    <row r="3" spans="1:5" ht="15">
      <c r="A3" s="13" t="s">
        <v>378</v>
      </c>
      <c r="B3" s="13" t="s">
        <v>379</v>
      </c>
      <c r="C3" s="13" t="s">
        <v>375</v>
      </c>
      <c r="E3" s="12"/>
    </row>
    <row r="4" spans="1:3" ht="15">
      <c r="A4" s="5" t="s">
        <v>358</v>
      </c>
      <c r="B4" s="6">
        <v>13676366.18</v>
      </c>
      <c r="C4" s="6">
        <v>-1703808.08</v>
      </c>
    </row>
    <row r="5" spans="1:3" ht="30">
      <c r="A5" s="7" t="s">
        <v>359</v>
      </c>
      <c r="B5" s="8">
        <v>-1172445.34</v>
      </c>
      <c r="C5" s="8">
        <v>0</v>
      </c>
    </row>
    <row r="6" spans="1:3" ht="30">
      <c r="A6" s="5" t="s">
        <v>360</v>
      </c>
      <c r="B6" s="6">
        <v>-1172445.34</v>
      </c>
      <c r="C6" s="6">
        <v>0</v>
      </c>
    </row>
    <row r="7" spans="1:3" ht="45">
      <c r="A7" s="5" t="s">
        <v>361</v>
      </c>
      <c r="B7" s="6">
        <v>-1172445.34</v>
      </c>
      <c r="C7" s="6">
        <v>0</v>
      </c>
    </row>
    <row r="8" spans="1:3" ht="45">
      <c r="A8" s="5" t="s">
        <v>362</v>
      </c>
      <c r="B8" s="6">
        <v>-1172445.34</v>
      </c>
      <c r="C8" s="6">
        <v>0</v>
      </c>
    </row>
    <row r="9" spans="1:3" ht="60">
      <c r="A9" s="5" t="s">
        <v>363</v>
      </c>
      <c r="B9" s="6">
        <v>-1172445.34</v>
      </c>
      <c r="C9" s="6">
        <v>0</v>
      </c>
    </row>
    <row r="10" spans="1:3" ht="15">
      <c r="A10" s="7" t="s">
        <v>364</v>
      </c>
      <c r="B10" s="8">
        <v>14848811.52</v>
      </c>
      <c r="C10" s="8">
        <v>-1703808.08</v>
      </c>
    </row>
    <row r="11" spans="1:3" ht="30">
      <c r="A11" s="5" t="s">
        <v>365</v>
      </c>
      <c r="B11" s="6">
        <v>14848811.52</v>
      </c>
      <c r="C11" s="6">
        <v>-1703808.08</v>
      </c>
    </row>
    <row r="12" spans="1:3" ht="15">
      <c r="A12" s="5" t="s">
        <v>366</v>
      </c>
      <c r="B12" s="6">
        <v>-312547164.94</v>
      </c>
      <c r="C12" s="6">
        <v>-75371129.69</v>
      </c>
    </row>
    <row r="13" spans="1:3" ht="15">
      <c r="A13" s="5" t="s">
        <v>367</v>
      </c>
      <c r="B13" s="6">
        <v>-312547164.94</v>
      </c>
      <c r="C13" s="6">
        <v>-75371129.69</v>
      </c>
    </row>
    <row r="14" spans="1:3" ht="30">
      <c r="A14" s="5" t="s">
        <v>368</v>
      </c>
      <c r="B14" s="6">
        <v>-312547164.94</v>
      </c>
      <c r="C14" s="6">
        <v>-75371129.69</v>
      </c>
    </row>
    <row r="15" spans="1:3" ht="30">
      <c r="A15" s="5" t="s">
        <v>369</v>
      </c>
      <c r="B15" s="6">
        <v>-312547164.94</v>
      </c>
      <c r="C15" s="6">
        <v>-75371129.69</v>
      </c>
    </row>
    <row r="16" spans="1:3" ht="15">
      <c r="A16" s="5" t="s">
        <v>370</v>
      </c>
      <c r="B16" s="6">
        <v>327395976.46</v>
      </c>
      <c r="C16" s="6">
        <v>73667321.61</v>
      </c>
    </row>
    <row r="17" spans="1:3" ht="15">
      <c r="A17" s="5" t="s">
        <v>371</v>
      </c>
      <c r="B17" s="6">
        <v>327395976.46</v>
      </c>
      <c r="C17" s="6">
        <v>73667321.61</v>
      </c>
    </row>
    <row r="18" spans="1:3" ht="30">
      <c r="A18" s="5" t="s">
        <v>372</v>
      </c>
      <c r="B18" s="6">
        <v>327395976.46</v>
      </c>
      <c r="C18" s="6">
        <v>73667321.61</v>
      </c>
    </row>
    <row r="19" spans="1:3" ht="30">
      <c r="A19" s="5" t="s">
        <v>373</v>
      </c>
      <c r="B19" s="6">
        <v>327395976.46</v>
      </c>
      <c r="C19" s="6">
        <v>73667321.61</v>
      </c>
    </row>
  </sheetData>
  <sheetProtection/>
  <mergeCells count="1">
    <mergeCell ref="A1:C1"/>
  </mergeCells>
  <printOptions/>
  <pageMargins left="0.699999988079071" right="0.699999988079071" top="0.75" bottom="0.75" header="0.30000001192092896" footer="0.30000001192092896"/>
  <pageSetup errors="blank" fitToHeight="0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DevExpress Office File API/21.2.5.0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Fin-05\Пользователь РФО</dc:creator>
  <cp:keywords/>
  <dc:description/>
  <cp:lastModifiedBy>Пользователь РФО</cp:lastModifiedBy>
  <cp:lastPrinted>2024-04-12T10:33:43Z</cp:lastPrinted>
  <dcterms:created xsi:type="dcterms:W3CDTF">2024-04-05T10:45:46Z</dcterms:created>
  <dcterms:modified xsi:type="dcterms:W3CDTF">2024-04-12T10:37:01Z</dcterms:modified>
  <cp:category/>
  <cp:version/>
  <cp:contentType/>
  <cp:contentStatus/>
</cp:coreProperties>
</file>